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Bridget McKinney\Documents\MIF Item Analysis\2013\"/>
    </mc:Choice>
  </mc:AlternateContent>
  <bookViews>
    <workbookView xWindow="0" yWindow="0" windowWidth="20490" windowHeight="7755" tabRatio="890"/>
  </bookViews>
  <sheets>
    <sheet name="1P" sheetId="49" r:id="rId1"/>
    <sheet name="1A" sheetId="1" r:id="rId2"/>
    <sheet name="1B" sheetId="18" r:id="rId3"/>
    <sheet name="2P" sheetId="50" r:id="rId4"/>
    <sheet name="2A" sheetId="14" r:id="rId5"/>
    <sheet name="2B" sheetId="15" r:id="rId6"/>
    <sheet name="3P" sheetId="51" r:id="rId7"/>
    <sheet name="3A" sheetId="16" r:id="rId8"/>
    <sheet name="3B" sheetId="17" r:id="rId9"/>
    <sheet name="Benchmark 1-3A" sheetId="44" r:id="rId10"/>
    <sheet name="Benchmark 1-3B" sheetId="64" r:id="rId11"/>
    <sheet name="4P" sheetId="52" r:id="rId12"/>
    <sheet name="4A" sheetId="20" r:id="rId13"/>
    <sheet name="4B" sheetId="21" r:id="rId14"/>
    <sheet name="5P" sheetId="53" r:id="rId15"/>
    <sheet name="5A" sheetId="22" r:id="rId16"/>
    <sheet name="5B" sheetId="23" r:id="rId17"/>
    <sheet name="6P" sheetId="54" r:id="rId18"/>
    <sheet name="6A" sheetId="24" r:id="rId19"/>
    <sheet name="6B" sheetId="25" r:id="rId20"/>
    <sheet name="7P" sheetId="55" r:id="rId21"/>
    <sheet name="7A" sheetId="26" r:id="rId22"/>
    <sheet name="7B" sheetId="27" r:id="rId23"/>
    <sheet name="Mid-Course Test A" sheetId="47" r:id="rId24"/>
    <sheet name="Mid-Course Test B" sheetId="65" r:id="rId25"/>
    <sheet name="8P" sheetId="56" r:id="rId26"/>
    <sheet name="8A" sheetId="28" r:id="rId27"/>
    <sheet name="8B" sheetId="29" r:id="rId28"/>
    <sheet name="9P" sheetId="57" r:id="rId29"/>
    <sheet name="9A" sheetId="30" r:id="rId30"/>
    <sheet name="9B" sheetId="31" r:id="rId31"/>
    <sheet name="10P" sheetId="58" r:id="rId32"/>
    <sheet name="10A" sheetId="32" r:id="rId33"/>
    <sheet name="10B" sheetId="33" r:id="rId34"/>
    <sheet name="11P" sheetId="59" r:id="rId35"/>
    <sheet name="11A" sheetId="34" r:id="rId36"/>
    <sheet name="11B" sheetId="35" r:id="rId37"/>
    <sheet name="Benchmark 8-11 A" sheetId="45" r:id="rId38"/>
    <sheet name="Benchmark 8-11 B" sheetId="66" r:id="rId39"/>
    <sheet name="12P" sheetId="60" r:id="rId40"/>
    <sheet name="12A" sheetId="36" r:id="rId41"/>
    <sheet name="12B" sheetId="37" r:id="rId42"/>
    <sheet name="13P" sheetId="61" r:id="rId43"/>
    <sheet name="13A" sheetId="38" r:id="rId44"/>
    <sheet name="13B" sheetId="39" r:id="rId45"/>
    <sheet name="14P" sheetId="63" r:id="rId46"/>
    <sheet name="14A" sheetId="40" r:id="rId47"/>
    <sheet name="14B" sheetId="41" r:id="rId48"/>
    <sheet name="End-of-Course Test A" sheetId="48" r:id="rId49"/>
    <sheet name="End-of-Course Test B" sheetId="67" r:id="rId50"/>
    <sheet name="Common Core Standards Grade 6" sheetId="19" r:id="rId5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 i="1" l="1"/>
  <c r="AS9" i="67" l="1"/>
  <c r="AS10" i="67"/>
  <c r="AS11" i="67"/>
  <c r="AS12" i="67"/>
  <c r="AS13" i="67"/>
  <c r="AS14" i="67"/>
  <c r="AS15" i="67"/>
  <c r="AS16" i="67"/>
  <c r="AS17" i="67"/>
  <c r="AS18" i="67"/>
  <c r="AS19" i="67"/>
  <c r="AS20" i="67"/>
  <c r="AS21" i="67"/>
  <c r="AS22" i="67"/>
  <c r="AS23" i="67"/>
  <c r="AS24" i="67"/>
  <c r="AS25" i="67"/>
  <c r="AS26" i="67"/>
  <c r="AS27" i="67"/>
  <c r="AS28" i="67"/>
  <c r="AS29" i="67"/>
  <c r="AS30" i="67"/>
  <c r="AS31" i="67"/>
  <c r="AS8" i="67"/>
  <c r="AS13" i="48"/>
  <c r="AS14" i="48"/>
  <c r="AS15" i="48"/>
  <c r="AS16" i="48"/>
  <c r="AS17" i="48"/>
  <c r="AS18" i="48"/>
  <c r="AS19" i="48"/>
  <c r="AS20" i="48"/>
  <c r="AS21" i="48"/>
  <c r="AS22" i="48"/>
  <c r="AS23" i="48"/>
  <c r="AS24" i="48"/>
  <c r="AS25" i="48"/>
  <c r="AS26" i="48"/>
  <c r="AS27" i="48"/>
  <c r="AS28" i="48"/>
  <c r="AS29" i="48"/>
  <c r="AS30" i="48"/>
  <c r="AS31" i="48"/>
  <c r="AS8" i="48"/>
  <c r="AS9" i="48"/>
  <c r="AS10" i="48"/>
  <c r="AS11" i="48"/>
  <c r="AS12" i="48"/>
  <c r="W31" i="66"/>
  <c r="W9" i="66"/>
  <c r="W10" i="66"/>
  <c r="W11" i="66"/>
  <c r="W12" i="66"/>
  <c r="W13" i="66"/>
  <c r="W14" i="66"/>
  <c r="W15" i="66"/>
  <c r="W16" i="66"/>
  <c r="W17" i="66"/>
  <c r="W18" i="66"/>
  <c r="W19" i="66"/>
  <c r="W20" i="66"/>
  <c r="W21" i="66"/>
  <c r="W22" i="66"/>
  <c r="W23" i="66"/>
  <c r="W24" i="66"/>
  <c r="W25" i="66"/>
  <c r="W26" i="66"/>
  <c r="W27" i="66"/>
  <c r="W28" i="66"/>
  <c r="W29" i="66"/>
  <c r="W30" i="66"/>
  <c r="W8" i="66"/>
  <c r="W12" i="45"/>
  <c r="W13" i="45"/>
  <c r="W14" i="45"/>
  <c r="W15" i="45"/>
  <c r="W16" i="45"/>
  <c r="W17" i="45"/>
  <c r="W18" i="45"/>
  <c r="W19" i="45"/>
  <c r="W20" i="45"/>
  <c r="W21" i="45"/>
  <c r="W22" i="45"/>
  <c r="W23" i="45"/>
  <c r="W24" i="45"/>
  <c r="W25" i="45"/>
  <c r="W26" i="45"/>
  <c r="W27" i="45"/>
  <c r="W28" i="45"/>
  <c r="W29" i="45"/>
  <c r="W30" i="45"/>
  <c r="W31" i="45"/>
  <c r="W8" i="45"/>
  <c r="W9" i="45"/>
  <c r="W10" i="45"/>
  <c r="W11" i="45"/>
  <c r="AS9" i="65"/>
  <c r="AS10" i="65"/>
  <c r="AS11" i="65"/>
  <c r="AS12" i="65"/>
  <c r="AS13" i="65"/>
  <c r="AS14" i="65"/>
  <c r="AS15" i="65"/>
  <c r="AS16" i="65"/>
  <c r="AS17" i="65"/>
  <c r="AS18" i="65"/>
  <c r="AS19" i="65"/>
  <c r="AS20" i="65"/>
  <c r="AS21" i="65"/>
  <c r="AS22" i="65"/>
  <c r="AS23" i="65"/>
  <c r="AS24" i="65"/>
  <c r="AS25" i="65"/>
  <c r="AS26" i="65"/>
  <c r="AS27" i="65"/>
  <c r="AS28" i="65"/>
  <c r="AS29" i="65"/>
  <c r="AS30" i="65"/>
  <c r="AS31" i="65"/>
  <c r="AS8" i="65"/>
  <c r="AS8" i="47"/>
  <c r="AS9" i="47"/>
  <c r="AS10" i="47"/>
  <c r="AS11" i="47"/>
  <c r="AS12" i="47"/>
  <c r="AS13" i="47"/>
  <c r="AS14" i="47"/>
  <c r="AS16" i="47"/>
  <c r="AS17" i="47"/>
  <c r="AS18" i="47"/>
  <c r="AS19" i="47"/>
  <c r="AS20" i="47"/>
  <c r="AS21" i="47"/>
  <c r="AS22" i="47"/>
  <c r="AS23" i="47"/>
  <c r="AS24" i="47"/>
  <c r="AS25" i="47"/>
  <c r="AS26" i="47"/>
  <c r="AS27" i="47"/>
  <c r="AS28" i="47"/>
  <c r="AS29" i="47"/>
  <c r="AS30" i="47"/>
  <c r="AS31" i="47"/>
  <c r="AS15" i="47"/>
  <c r="B32" i="67" l="1"/>
  <c r="B33" i="67" s="1"/>
  <c r="AR32" i="67"/>
  <c r="AR33" i="67" s="1"/>
  <c r="AQ32" i="67"/>
  <c r="AQ33" i="67" s="1"/>
  <c r="AP32" i="67"/>
  <c r="AP33" i="67" s="1"/>
  <c r="AO32" i="67"/>
  <c r="AO33" i="67" s="1"/>
  <c r="AN32" i="67"/>
  <c r="AN33" i="67" s="1"/>
  <c r="AM32" i="67"/>
  <c r="AM33" i="67" s="1"/>
  <c r="AL32" i="67"/>
  <c r="AL33" i="67" s="1"/>
  <c r="AK32" i="67"/>
  <c r="AK33" i="67" s="1"/>
  <c r="AJ32" i="67"/>
  <c r="AJ33" i="67" s="1"/>
  <c r="AI32" i="67"/>
  <c r="AI33" i="67" s="1"/>
  <c r="AH32" i="67"/>
  <c r="AH33" i="67" s="1"/>
  <c r="AG32" i="67"/>
  <c r="AG33" i="67" s="1"/>
  <c r="AF32" i="67"/>
  <c r="AF33" i="67" s="1"/>
  <c r="AE32" i="67"/>
  <c r="AE33" i="67" s="1"/>
  <c r="AD32" i="67"/>
  <c r="AD33" i="67" s="1"/>
  <c r="AC32" i="67"/>
  <c r="AC33" i="67" s="1"/>
  <c r="AB32" i="67"/>
  <c r="AB33" i="67" s="1"/>
  <c r="AA32" i="67"/>
  <c r="AA33" i="67" s="1"/>
  <c r="Z32" i="67"/>
  <c r="Z33" i="67" s="1"/>
  <c r="Y32" i="67"/>
  <c r="Y33" i="67" s="1"/>
  <c r="X32" i="67"/>
  <c r="X33" i="67" s="1"/>
  <c r="W32" i="67"/>
  <c r="W33" i="67" s="1"/>
  <c r="V32" i="67"/>
  <c r="V33" i="67" s="1"/>
  <c r="U32" i="67"/>
  <c r="U33" i="67" s="1"/>
  <c r="T32" i="67"/>
  <c r="T33" i="67" s="1"/>
  <c r="S32" i="67"/>
  <c r="S33" i="67" s="1"/>
  <c r="R32" i="67"/>
  <c r="R33" i="67" s="1"/>
  <c r="Q32" i="67"/>
  <c r="Q33" i="67" s="1"/>
  <c r="P32" i="67"/>
  <c r="P33" i="67" s="1"/>
  <c r="O32" i="67"/>
  <c r="O33" i="67" s="1"/>
  <c r="N32" i="67"/>
  <c r="N33" i="67" s="1"/>
  <c r="M32" i="67"/>
  <c r="M33" i="67" s="1"/>
  <c r="L32" i="67"/>
  <c r="L33" i="67" s="1"/>
  <c r="K32" i="67"/>
  <c r="K33" i="67" s="1"/>
  <c r="J32" i="67"/>
  <c r="J33" i="67" s="1"/>
  <c r="I32" i="67"/>
  <c r="I33" i="67" s="1"/>
  <c r="H32" i="67"/>
  <c r="H33" i="67" s="1"/>
  <c r="G32" i="67"/>
  <c r="G33" i="67" s="1"/>
  <c r="F32" i="67"/>
  <c r="F33" i="67" s="1"/>
  <c r="E32" i="67"/>
  <c r="E33" i="67" s="1"/>
  <c r="D32" i="67"/>
  <c r="D33" i="67" s="1"/>
  <c r="C32" i="67"/>
  <c r="C33" i="67" s="1"/>
  <c r="AS32" i="67"/>
  <c r="V32" i="66"/>
  <c r="V33" i="66" s="1"/>
  <c r="U32" i="66"/>
  <c r="U33" i="66" s="1"/>
  <c r="T32" i="66"/>
  <c r="T33" i="66" s="1"/>
  <c r="S32" i="66"/>
  <c r="S33" i="66" s="1"/>
  <c r="R32" i="66"/>
  <c r="R33" i="66" s="1"/>
  <c r="Q32" i="66"/>
  <c r="Q33" i="66" s="1"/>
  <c r="P32" i="66"/>
  <c r="P33" i="66" s="1"/>
  <c r="O32" i="66"/>
  <c r="O33" i="66" s="1"/>
  <c r="N32" i="66"/>
  <c r="N33" i="66" s="1"/>
  <c r="M32" i="66"/>
  <c r="M33" i="66" s="1"/>
  <c r="L32" i="66"/>
  <c r="L33" i="66" s="1"/>
  <c r="K32" i="66"/>
  <c r="K33" i="66" s="1"/>
  <c r="J32" i="66"/>
  <c r="J33" i="66" s="1"/>
  <c r="I32" i="66"/>
  <c r="I33" i="66" s="1"/>
  <c r="H32" i="66"/>
  <c r="H33" i="66" s="1"/>
  <c r="G32" i="66"/>
  <c r="G33" i="66" s="1"/>
  <c r="F32" i="66"/>
  <c r="F33" i="66" s="1"/>
  <c r="E32" i="66"/>
  <c r="E33" i="66" s="1"/>
  <c r="D32" i="66"/>
  <c r="D33" i="66" s="1"/>
  <c r="C32" i="66"/>
  <c r="C33" i="66" s="1"/>
  <c r="B32" i="66"/>
  <c r="B33" i="66" s="1"/>
  <c r="W32" i="66"/>
  <c r="AR32" i="65"/>
  <c r="AR33" i="65" s="1"/>
  <c r="AQ32" i="65"/>
  <c r="AQ33" i="65" s="1"/>
  <c r="AP32" i="65"/>
  <c r="AP33" i="65" s="1"/>
  <c r="AO32" i="65"/>
  <c r="AO33" i="65" s="1"/>
  <c r="AN32" i="65"/>
  <c r="AN33" i="65" s="1"/>
  <c r="AM32" i="65"/>
  <c r="AM33" i="65" s="1"/>
  <c r="AL32" i="65"/>
  <c r="AL33" i="65" s="1"/>
  <c r="AK32" i="65"/>
  <c r="AK33" i="65" s="1"/>
  <c r="AJ32" i="65"/>
  <c r="AJ33" i="65" s="1"/>
  <c r="AI32" i="65"/>
  <c r="AI33" i="65" s="1"/>
  <c r="AH32" i="65"/>
  <c r="AH33" i="65" s="1"/>
  <c r="AG32" i="65"/>
  <c r="AG33" i="65" s="1"/>
  <c r="AF32" i="65"/>
  <c r="AF33" i="65" s="1"/>
  <c r="AE32" i="65"/>
  <c r="AE33" i="65" s="1"/>
  <c r="AD32" i="65"/>
  <c r="AD33" i="65" s="1"/>
  <c r="AC32" i="65"/>
  <c r="AC33" i="65" s="1"/>
  <c r="AB32" i="65"/>
  <c r="AB33" i="65" s="1"/>
  <c r="AA32" i="65"/>
  <c r="AA33" i="65" s="1"/>
  <c r="Z32" i="65"/>
  <c r="Z33" i="65" s="1"/>
  <c r="Y32" i="65"/>
  <c r="Y33" i="65" s="1"/>
  <c r="X32" i="65"/>
  <c r="X33" i="65" s="1"/>
  <c r="W32" i="65"/>
  <c r="W33" i="65" s="1"/>
  <c r="V32" i="65"/>
  <c r="V33" i="65" s="1"/>
  <c r="U32" i="65"/>
  <c r="U33" i="65" s="1"/>
  <c r="T32" i="65"/>
  <c r="T33" i="65" s="1"/>
  <c r="S32" i="65"/>
  <c r="S33" i="65" s="1"/>
  <c r="R32" i="65"/>
  <c r="R33" i="65" s="1"/>
  <c r="Q32" i="65"/>
  <c r="Q33" i="65" s="1"/>
  <c r="P32" i="65"/>
  <c r="P33" i="65" s="1"/>
  <c r="O32" i="65"/>
  <c r="O33" i="65" s="1"/>
  <c r="N32" i="65"/>
  <c r="N33" i="65" s="1"/>
  <c r="M32" i="65"/>
  <c r="M33" i="65" s="1"/>
  <c r="L32" i="65"/>
  <c r="L33" i="65" s="1"/>
  <c r="K32" i="65"/>
  <c r="K33" i="65" s="1"/>
  <c r="J32" i="65"/>
  <c r="J33" i="65" s="1"/>
  <c r="I32" i="65"/>
  <c r="I33" i="65" s="1"/>
  <c r="H32" i="65"/>
  <c r="H33" i="65" s="1"/>
  <c r="G32" i="65"/>
  <c r="G33" i="65" s="1"/>
  <c r="F32" i="65"/>
  <c r="F33" i="65" s="1"/>
  <c r="E32" i="65"/>
  <c r="E33" i="65" s="1"/>
  <c r="D32" i="65"/>
  <c r="D33" i="65" s="1"/>
  <c r="C32" i="65"/>
  <c r="C33" i="65" s="1"/>
  <c r="B32" i="65"/>
  <c r="B33" i="65" s="1"/>
  <c r="AS32" i="65"/>
  <c r="Y31" i="64"/>
  <c r="Y32" i="64" s="1"/>
  <c r="X31" i="64"/>
  <c r="X32" i="64" s="1"/>
  <c r="W31" i="64"/>
  <c r="W32" i="64" s="1"/>
  <c r="V31" i="64"/>
  <c r="V32" i="64" s="1"/>
  <c r="U31" i="64"/>
  <c r="U32" i="64" s="1"/>
  <c r="T31" i="64"/>
  <c r="T32" i="64" s="1"/>
  <c r="S31" i="64"/>
  <c r="S32" i="64" s="1"/>
  <c r="R31" i="64"/>
  <c r="R32" i="64" s="1"/>
  <c r="Q31" i="64"/>
  <c r="Q32" i="64" s="1"/>
  <c r="P31" i="64"/>
  <c r="P32" i="64" s="1"/>
  <c r="O31" i="64"/>
  <c r="O32" i="64" s="1"/>
  <c r="N31" i="64"/>
  <c r="N32" i="64" s="1"/>
  <c r="M31" i="64"/>
  <c r="M32" i="64" s="1"/>
  <c r="L31" i="64"/>
  <c r="L32" i="64" s="1"/>
  <c r="K31" i="64"/>
  <c r="K32" i="64" s="1"/>
  <c r="J31" i="64"/>
  <c r="J32" i="64" s="1"/>
  <c r="I31" i="64"/>
  <c r="I32" i="64" s="1"/>
  <c r="H31" i="64"/>
  <c r="H32" i="64" s="1"/>
  <c r="G31" i="64"/>
  <c r="G32" i="64" s="1"/>
  <c r="F31" i="64"/>
  <c r="F32" i="64" s="1"/>
  <c r="E31" i="64"/>
  <c r="E32" i="64" s="1"/>
  <c r="D31" i="64"/>
  <c r="D32" i="64" s="1"/>
  <c r="C31" i="64"/>
  <c r="C32" i="64" s="1"/>
  <c r="B31" i="64"/>
  <c r="B32" i="64" s="1"/>
  <c r="Z30" i="64"/>
  <c r="Z29" i="64"/>
  <c r="Z28" i="64"/>
  <c r="Z27" i="64"/>
  <c r="Z26" i="64"/>
  <c r="Z25" i="64"/>
  <c r="Z24" i="64"/>
  <c r="Z23" i="64"/>
  <c r="Z22" i="64"/>
  <c r="Z21" i="64"/>
  <c r="Z20" i="64"/>
  <c r="Z19" i="64"/>
  <c r="Z18" i="64"/>
  <c r="Z17" i="64"/>
  <c r="Z16" i="64"/>
  <c r="Z15" i="64"/>
  <c r="Z14" i="64"/>
  <c r="Z13" i="64"/>
  <c r="Z12" i="64"/>
  <c r="Z11" i="64"/>
  <c r="Z10" i="64"/>
  <c r="Z9" i="64"/>
  <c r="Z8" i="64"/>
  <c r="Z7" i="64"/>
  <c r="Z31" i="64" l="1"/>
  <c r="R32" i="59"/>
  <c r="S32" i="59"/>
  <c r="R33" i="59"/>
  <c r="S33" i="59"/>
  <c r="H32" i="63" l="1"/>
  <c r="H33" i="63" s="1"/>
  <c r="G32" i="63"/>
  <c r="G33" i="63" s="1"/>
  <c r="F32" i="63"/>
  <c r="F33" i="63" s="1"/>
  <c r="E32" i="63"/>
  <c r="E33" i="63" s="1"/>
  <c r="D32" i="63"/>
  <c r="D33" i="63" s="1"/>
  <c r="C32" i="63"/>
  <c r="C33" i="63" s="1"/>
  <c r="B32" i="63"/>
  <c r="B33" i="63" s="1"/>
  <c r="I32" i="61"/>
  <c r="I33" i="61" s="1"/>
  <c r="H32" i="61"/>
  <c r="H33" i="61" s="1"/>
  <c r="G32" i="61"/>
  <c r="G33" i="61" s="1"/>
  <c r="F32" i="61"/>
  <c r="F33" i="61" s="1"/>
  <c r="E32" i="61"/>
  <c r="E33" i="61" s="1"/>
  <c r="D32" i="61"/>
  <c r="D33" i="61" s="1"/>
  <c r="C32" i="61"/>
  <c r="C33" i="61" s="1"/>
  <c r="B32" i="61"/>
  <c r="B33" i="61" s="1"/>
  <c r="H32" i="60"/>
  <c r="H33" i="60" s="1"/>
  <c r="G32" i="60"/>
  <c r="G33" i="60" s="1"/>
  <c r="F32" i="60"/>
  <c r="F33" i="60" s="1"/>
  <c r="E32" i="60"/>
  <c r="E33" i="60" s="1"/>
  <c r="D32" i="60"/>
  <c r="D33" i="60" s="1"/>
  <c r="C32" i="60"/>
  <c r="C33" i="60" s="1"/>
  <c r="B32" i="60"/>
  <c r="B33" i="60" s="1"/>
  <c r="Q32" i="59"/>
  <c r="Q33" i="59" s="1"/>
  <c r="P32" i="59"/>
  <c r="P33" i="59" s="1"/>
  <c r="O32" i="59"/>
  <c r="O33" i="59" s="1"/>
  <c r="N32" i="59"/>
  <c r="N33" i="59" s="1"/>
  <c r="M32" i="59"/>
  <c r="M33" i="59" s="1"/>
  <c r="L32" i="59"/>
  <c r="L33" i="59" s="1"/>
  <c r="K32" i="59"/>
  <c r="K33" i="59" s="1"/>
  <c r="J32" i="59"/>
  <c r="J33" i="59" s="1"/>
  <c r="I32" i="59"/>
  <c r="I33" i="59" s="1"/>
  <c r="H32" i="59"/>
  <c r="H33" i="59" s="1"/>
  <c r="G32" i="59"/>
  <c r="G33" i="59" s="1"/>
  <c r="F32" i="59"/>
  <c r="F33" i="59" s="1"/>
  <c r="E32" i="59"/>
  <c r="E33" i="59" s="1"/>
  <c r="D32" i="59"/>
  <c r="D33" i="59" s="1"/>
  <c r="C32" i="59"/>
  <c r="C33" i="59" s="1"/>
  <c r="B32" i="59"/>
  <c r="B33" i="59" s="1"/>
  <c r="I32" i="51"/>
  <c r="I33" i="51" s="1"/>
  <c r="H32" i="51"/>
  <c r="H33" i="51" s="1"/>
  <c r="G32" i="51"/>
  <c r="G33" i="51" s="1"/>
  <c r="F32" i="51"/>
  <c r="F33" i="51" s="1"/>
  <c r="E32" i="51"/>
  <c r="E33" i="51" s="1"/>
  <c r="D32" i="51"/>
  <c r="D33" i="51" s="1"/>
  <c r="C32" i="51"/>
  <c r="C33" i="51" s="1"/>
  <c r="B32" i="51"/>
  <c r="B33" i="51" s="1"/>
  <c r="O32" i="52"/>
  <c r="O33" i="52" s="1"/>
  <c r="N32" i="52"/>
  <c r="N33" i="52" s="1"/>
  <c r="M32" i="52"/>
  <c r="M33" i="52" s="1"/>
  <c r="L32" i="52"/>
  <c r="L33" i="52" s="1"/>
  <c r="K32" i="52"/>
  <c r="K33" i="52" s="1"/>
  <c r="J32" i="52"/>
  <c r="J33" i="52" s="1"/>
  <c r="I32" i="52"/>
  <c r="I33" i="52" s="1"/>
  <c r="H32" i="52"/>
  <c r="H33" i="52" s="1"/>
  <c r="G32" i="52"/>
  <c r="G33" i="52" s="1"/>
  <c r="F32" i="52"/>
  <c r="F33" i="52" s="1"/>
  <c r="E32" i="52"/>
  <c r="E33" i="52" s="1"/>
  <c r="D32" i="52"/>
  <c r="D33" i="52" s="1"/>
  <c r="C32" i="52"/>
  <c r="C33" i="52" s="1"/>
  <c r="B32" i="52"/>
  <c r="B33" i="52" s="1"/>
  <c r="P33" i="53"/>
  <c r="H33" i="53"/>
  <c r="Q32" i="53"/>
  <c r="Q33" i="53" s="1"/>
  <c r="P32" i="53"/>
  <c r="O32" i="53"/>
  <c r="O33" i="53" s="1"/>
  <c r="N32" i="53"/>
  <c r="N33" i="53" s="1"/>
  <c r="M32" i="53"/>
  <c r="M33" i="53" s="1"/>
  <c r="L32" i="53"/>
  <c r="L33" i="53" s="1"/>
  <c r="K32" i="53"/>
  <c r="K33" i="53" s="1"/>
  <c r="J32" i="53"/>
  <c r="J33" i="53" s="1"/>
  <c r="I32" i="53"/>
  <c r="I33" i="53" s="1"/>
  <c r="H32" i="53"/>
  <c r="G32" i="53"/>
  <c r="G33" i="53" s="1"/>
  <c r="F32" i="53"/>
  <c r="F33" i="53" s="1"/>
  <c r="E32" i="53"/>
  <c r="E33" i="53" s="1"/>
  <c r="D32" i="53"/>
  <c r="D33" i="53" s="1"/>
  <c r="C32" i="53"/>
  <c r="C33" i="53" s="1"/>
  <c r="B32" i="53"/>
  <c r="B33" i="53" s="1"/>
  <c r="K32" i="54"/>
  <c r="K33" i="54" s="1"/>
  <c r="J32" i="54"/>
  <c r="J33" i="54" s="1"/>
  <c r="I32" i="54"/>
  <c r="I33" i="54" s="1"/>
  <c r="H32" i="54"/>
  <c r="H33" i="54" s="1"/>
  <c r="G32" i="54"/>
  <c r="G33" i="54" s="1"/>
  <c r="F32" i="54"/>
  <c r="F33" i="54" s="1"/>
  <c r="E32" i="54"/>
  <c r="E33" i="54" s="1"/>
  <c r="D32" i="54"/>
  <c r="D33" i="54" s="1"/>
  <c r="C32" i="54"/>
  <c r="C33" i="54" s="1"/>
  <c r="B32" i="54"/>
  <c r="B33" i="54" s="1"/>
  <c r="L33" i="55"/>
  <c r="D33" i="55"/>
  <c r="L32" i="55"/>
  <c r="K32" i="55"/>
  <c r="K33" i="55" s="1"/>
  <c r="J32" i="55"/>
  <c r="J33" i="55" s="1"/>
  <c r="I32" i="55"/>
  <c r="I33" i="55" s="1"/>
  <c r="H32" i="55"/>
  <c r="H33" i="55" s="1"/>
  <c r="G32" i="55"/>
  <c r="G33" i="55" s="1"/>
  <c r="F32" i="55"/>
  <c r="F33" i="55" s="1"/>
  <c r="E32" i="55"/>
  <c r="E33" i="55" s="1"/>
  <c r="D32" i="55"/>
  <c r="C32" i="55"/>
  <c r="C33" i="55" s="1"/>
  <c r="B32" i="55"/>
  <c r="B33" i="55" s="1"/>
  <c r="O32" i="56"/>
  <c r="O33" i="56" s="1"/>
  <c r="N32" i="56"/>
  <c r="N33" i="56" s="1"/>
  <c r="M32" i="56"/>
  <c r="M33" i="56" s="1"/>
  <c r="L32" i="56"/>
  <c r="L33" i="56" s="1"/>
  <c r="K32" i="56"/>
  <c r="K33" i="56" s="1"/>
  <c r="J32" i="56"/>
  <c r="J33" i="56" s="1"/>
  <c r="I32" i="56"/>
  <c r="I33" i="56" s="1"/>
  <c r="H32" i="56"/>
  <c r="H33" i="56" s="1"/>
  <c r="G32" i="56"/>
  <c r="G33" i="56" s="1"/>
  <c r="F32" i="56"/>
  <c r="F33" i="56" s="1"/>
  <c r="E32" i="56"/>
  <c r="E33" i="56" s="1"/>
  <c r="D32" i="56"/>
  <c r="D33" i="56" s="1"/>
  <c r="C32" i="56"/>
  <c r="C33" i="56" s="1"/>
  <c r="B32" i="56"/>
  <c r="B33" i="56" s="1"/>
  <c r="N32" i="57"/>
  <c r="N33" i="57" s="1"/>
  <c r="M32" i="57"/>
  <c r="M33" i="57" s="1"/>
  <c r="L32" i="57"/>
  <c r="L33" i="57" s="1"/>
  <c r="K32" i="57"/>
  <c r="K33" i="57" s="1"/>
  <c r="J32" i="57"/>
  <c r="J33" i="57" s="1"/>
  <c r="I32" i="57"/>
  <c r="I33" i="57" s="1"/>
  <c r="H32" i="57"/>
  <c r="H33" i="57" s="1"/>
  <c r="G32" i="57"/>
  <c r="G33" i="57" s="1"/>
  <c r="F32" i="57"/>
  <c r="F33" i="57" s="1"/>
  <c r="E32" i="57"/>
  <c r="E33" i="57" s="1"/>
  <c r="D32" i="57"/>
  <c r="D33" i="57" s="1"/>
  <c r="C32" i="57"/>
  <c r="C33" i="57" s="1"/>
  <c r="B32" i="57"/>
  <c r="B33" i="57" s="1"/>
  <c r="F32" i="58"/>
  <c r="F33" i="58" s="1"/>
  <c r="E32" i="58"/>
  <c r="E33" i="58" s="1"/>
  <c r="D32" i="58"/>
  <c r="D33" i="58" s="1"/>
  <c r="C32" i="58"/>
  <c r="C33" i="58" s="1"/>
  <c r="B32" i="58"/>
  <c r="B33" i="58" s="1"/>
  <c r="H32" i="50"/>
  <c r="H33" i="50" s="1"/>
  <c r="G32" i="50"/>
  <c r="G33" i="50" s="1"/>
  <c r="F32" i="50"/>
  <c r="F33" i="50" s="1"/>
  <c r="E32" i="50"/>
  <c r="E33" i="50" s="1"/>
  <c r="D32" i="50"/>
  <c r="D33" i="50" s="1"/>
  <c r="C32" i="50"/>
  <c r="C33" i="50" s="1"/>
  <c r="B32" i="50"/>
  <c r="B33" i="50" s="1"/>
  <c r="I32" i="49"/>
  <c r="I33" i="49" s="1"/>
  <c r="H32" i="49"/>
  <c r="H33" i="49" s="1"/>
  <c r="G32" i="49"/>
  <c r="G33" i="49" s="1"/>
  <c r="F32" i="49"/>
  <c r="F33" i="49" s="1"/>
  <c r="E32" i="49"/>
  <c r="E33" i="49" s="1"/>
  <c r="D32" i="49"/>
  <c r="D33" i="49" s="1"/>
  <c r="C32" i="49"/>
  <c r="C33" i="49" s="1"/>
  <c r="B32" i="49"/>
  <c r="B33" i="49" s="1"/>
  <c r="AR32" i="48" l="1"/>
  <c r="AR33" i="48" s="1"/>
  <c r="AQ32" i="48"/>
  <c r="AQ33" i="48" s="1"/>
  <c r="AP32" i="48"/>
  <c r="AP33" i="48" s="1"/>
  <c r="AO32" i="48"/>
  <c r="AO33" i="48" s="1"/>
  <c r="AN32" i="48"/>
  <c r="AN33" i="48" s="1"/>
  <c r="AM32" i="48"/>
  <c r="AM33" i="48" s="1"/>
  <c r="AL32" i="48"/>
  <c r="AL33" i="48" s="1"/>
  <c r="AK32" i="48"/>
  <c r="AK33" i="48" s="1"/>
  <c r="AJ32" i="48"/>
  <c r="AJ33" i="48" s="1"/>
  <c r="AI32" i="48"/>
  <c r="AI33" i="48" s="1"/>
  <c r="AH32" i="48"/>
  <c r="AH33" i="48" s="1"/>
  <c r="AG32" i="48"/>
  <c r="AG33" i="48" s="1"/>
  <c r="AF32" i="48"/>
  <c r="AF33" i="48" s="1"/>
  <c r="AE32" i="48"/>
  <c r="AE33" i="48" s="1"/>
  <c r="AD32" i="48"/>
  <c r="AD33" i="48" s="1"/>
  <c r="AC32" i="48"/>
  <c r="AC33" i="48" s="1"/>
  <c r="AB32" i="48"/>
  <c r="AB33" i="48" s="1"/>
  <c r="AA32" i="48"/>
  <c r="AA33" i="48" s="1"/>
  <c r="Z32" i="48"/>
  <c r="Z33" i="48" s="1"/>
  <c r="Y32" i="48"/>
  <c r="Y33" i="48" s="1"/>
  <c r="X32" i="48"/>
  <c r="X33" i="48" s="1"/>
  <c r="W32" i="48"/>
  <c r="W33" i="48" s="1"/>
  <c r="V32" i="48"/>
  <c r="V33" i="48" s="1"/>
  <c r="U32" i="48"/>
  <c r="U33" i="48" s="1"/>
  <c r="T32" i="48"/>
  <c r="T33" i="48" s="1"/>
  <c r="S32" i="48"/>
  <c r="S33" i="48" s="1"/>
  <c r="R32" i="48"/>
  <c r="R33" i="48" s="1"/>
  <c r="Q32" i="48"/>
  <c r="Q33" i="48" s="1"/>
  <c r="P32" i="48"/>
  <c r="P33" i="48" s="1"/>
  <c r="O32" i="48"/>
  <c r="O33" i="48" s="1"/>
  <c r="N32" i="48"/>
  <c r="N33" i="48" s="1"/>
  <c r="M32" i="48"/>
  <c r="M33" i="48" s="1"/>
  <c r="L32" i="48"/>
  <c r="L33" i="48" s="1"/>
  <c r="K32" i="48"/>
  <c r="K33" i="48" s="1"/>
  <c r="J32" i="48"/>
  <c r="J33" i="48" s="1"/>
  <c r="I32" i="48"/>
  <c r="I33" i="48" s="1"/>
  <c r="H32" i="48"/>
  <c r="H33" i="48" s="1"/>
  <c r="G32" i="48"/>
  <c r="G33" i="48" s="1"/>
  <c r="F32" i="48"/>
  <c r="F33" i="48" s="1"/>
  <c r="E32" i="48"/>
  <c r="E33" i="48" s="1"/>
  <c r="D32" i="48"/>
  <c r="D33" i="48" s="1"/>
  <c r="C32" i="48"/>
  <c r="C33" i="48" s="1"/>
  <c r="B32" i="48"/>
  <c r="B33" i="48" s="1"/>
  <c r="AS32" i="48" l="1"/>
  <c r="Q32" i="17"/>
  <c r="P32" i="20"/>
  <c r="P33" i="20" s="1"/>
  <c r="C33" i="17"/>
  <c r="D33" i="17"/>
  <c r="E33" i="17"/>
  <c r="F33" i="17"/>
  <c r="G33" i="17"/>
  <c r="H33" i="17"/>
  <c r="I33" i="17"/>
  <c r="J33" i="17"/>
  <c r="K33" i="17"/>
  <c r="L33" i="17"/>
  <c r="M33" i="17"/>
  <c r="N33" i="17"/>
  <c r="O33" i="17"/>
  <c r="P33" i="17"/>
  <c r="B33" i="17"/>
  <c r="P32" i="41" l="1"/>
  <c r="P33" i="41" s="1"/>
  <c r="O32" i="41"/>
  <c r="O33" i="41" s="1"/>
  <c r="N32" i="41"/>
  <c r="N33" i="41" s="1"/>
  <c r="M32" i="41"/>
  <c r="M33" i="41" s="1"/>
  <c r="L32" i="41"/>
  <c r="L33" i="41" s="1"/>
  <c r="K32" i="41"/>
  <c r="K33" i="41" s="1"/>
  <c r="J32" i="41"/>
  <c r="J33" i="41" s="1"/>
  <c r="I32" i="41"/>
  <c r="I33" i="41" s="1"/>
  <c r="H32" i="41"/>
  <c r="H33" i="41" s="1"/>
  <c r="G32" i="41"/>
  <c r="G33" i="41" s="1"/>
  <c r="F32" i="41"/>
  <c r="F33" i="41" s="1"/>
  <c r="E32" i="41"/>
  <c r="E33" i="41" s="1"/>
  <c r="D32" i="41"/>
  <c r="D33" i="41" s="1"/>
  <c r="C32" i="41"/>
  <c r="C33" i="41" s="1"/>
  <c r="B32" i="41"/>
  <c r="B33" i="41" s="1"/>
  <c r="Q31" i="41"/>
  <c r="Q30" i="41"/>
  <c r="Q29" i="41"/>
  <c r="Q28" i="41"/>
  <c r="Q27" i="41"/>
  <c r="Q26" i="41"/>
  <c r="Q25" i="41"/>
  <c r="Q24" i="41"/>
  <c r="Q23" i="41"/>
  <c r="Q22" i="41"/>
  <c r="Q21" i="41"/>
  <c r="Q20" i="41"/>
  <c r="Q19" i="41"/>
  <c r="Q18" i="41"/>
  <c r="Q17" i="41"/>
  <c r="Q16" i="41"/>
  <c r="Q15" i="41"/>
  <c r="Q14" i="41"/>
  <c r="Q13" i="41"/>
  <c r="Q12" i="41"/>
  <c r="Q32" i="41" s="1"/>
  <c r="Q11" i="41"/>
  <c r="Q10" i="41"/>
  <c r="Q9" i="41"/>
  <c r="Q8" i="41"/>
  <c r="K21" i="32" l="1"/>
  <c r="C32" i="1"/>
  <c r="C33" i="1" s="1"/>
  <c r="D32" i="1"/>
  <c r="D33" i="1" s="1"/>
  <c r="E32" i="1"/>
  <c r="E33" i="1" s="1"/>
  <c r="F32" i="1"/>
  <c r="F33" i="1" s="1"/>
  <c r="G32" i="1"/>
  <c r="G33" i="1" s="1"/>
  <c r="H32" i="1"/>
  <c r="H33" i="1" s="1"/>
  <c r="I32" i="1"/>
  <c r="I33" i="1" s="1"/>
  <c r="J32" i="1"/>
  <c r="J33" i="1" s="1"/>
  <c r="K32" i="1"/>
  <c r="K33" i="1" s="1"/>
  <c r="L32" i="1"/>
  <c r="L33" i="1" s="1"/>
  <c r="M32" i="1"/>
  <c r="M33" i="1" s="1"/>
  <c r="N32" i="1"/>
  <c r="N33" i="1" s="1"/>
  <c r="O32" i="1"/>
  <c r="O33" i="1" s="1"/>
  <c r="P32" i="1"/>
  <c r="P33" i="1" s="1"/>
  <c r="Q32" i="1"/>
  <c r="Q33" i="1" s="1"/>
  <c r="Q8" i="40" l="1"/>
  <c r="P32" i="40"/>
  <c r="P33" i="40" s="1"/>
  <c r="O32" i="40"/>
  <c r="O33" i="40" s="1"/>
  <c r="N32" i="40"/>
  <c r="N33" i="40" s="1"/>
  <c r="M32" i="40"/>
  <c r="M33" i="40" s="1"/>
  <c r="L32" i="40"/>
  <c r="L33" i="40" s="1"/>
  <c r="K32" i="40"/>
  <c r="K33" i="40" s="1"/>
  <c r="J32" i="40"/>
  <c r="J33" i="40" s="1"/>
  <c r="I32" i="40"/>
  <c r="I33" i="40" s="1"/>
  <c r="H32" i="40"/>
  <c r="H33" i="40" s="1"/>
  <c r="G32" i="40"/>
  <c r="G33" i="40" s="1"/>
  <c r="F32" i="40"/>
  <c r="F33" i="40" s="1"/>
  <c r="E32" i="40"/>
  <c r="E33" i="40" s="1"/>
  <c r="D32" i="40"/>
  <c r="D33" i="40" s="1"/>
  <c r="C32" i="40"/>
  <c r="C33" i="40" s="1"/>
  <c r="B32" i="40"/>
  <c r="B33" i="40" s="1"/>
  <c r="Q31" i="40"/>
  <c r="Q30" i="40"/>
  <c r="Q29" i="40"/>
  <c r="Q28" i="40"/>
  <c r="Q27" i="40"/>
  <c r="Q26" i="40"/>
  <c r="Q25" i="40"/>
  <c r="Q24" i="40"/>
  <c r="Q23" i="40"/>
  <c r="Q22" i="40"/>
  <c r="Q21" i="40"/>
  <c r="Q20" i="40"/>
  <c r="Q19" i="40"/>
  <c r="Q18" i="40"/>
  <c r="Q17" i="40"/>
  <c r="Q16" i="40"/>
  <c r="Q15" i="40"/>
  <c r="Q14" i="40"/>
  <c r="Q13" i="40"/>
  <c r="Q12" i="40"/>
  <c r="Q32" i="40" s="1"/>
  <c r="Q11" i="40"/>
  <c r="Q10" i="40"/>
  <c r="Q9" i="40"/>
  <c r="N32" i="39"/>
  <c r="N33" i="39" s="1"/>
  <c r="M32" i="39"/>
  <c r="M33" i="39" s="1"/>
  <c r="L32" i="39"/>
  <c r="L33" i="39" s="1"/>
  <c r="K32" i="39"/>
  <c r="K33" i="39" s="1"/>
  <c r="J32" i="39"/>
  <c r="J33" i="39" s="1"/>
  <c r="I32" i="39"/>
  <c r="I33" i="39" s="1"/>
  <c r="H32" i="39"/>
  <c r="H33" i="39" s="1"/>
  <c r="G32" i="39"/>
  <c r="G33" i="39" s="1"/>
  <c r="F32" i="39"/>
  <c r="F33" i="39" s="1"/>
  <c r="E32" i="39"/>
  <c r="E33" i="39" s="1"/>
  <c r="D32" i="39"/>
  <c r="D33" i="39" s="1"/>
  <c r="C32" i="39"/>
  <c r="C33" i="39" s="1"/>
  <c r="B32" i="39"/>
  <c r="B33" i="39" s="1"/>
  <c r="O31" i="39"/>
  <c r="O30" i="39"/>
  <c r="O29" i="39"/>
  <c r="O28" i="39"/>
  <c r="O27" i="39"/>
  <c r="O26" i="39"/>
  <c r="O25" i="39"/>
  <c r="O24" i="39"/>
  <c r="O23" i="39"/>
  <c r="O22" i="39"/>
  <c r="O21" i="39"/>
  <c r="O20" i="39"/>
  <c r="O19" i="39"/>
  <c r="O18" i="39"/>
  <c r="O17" i="39"/>
  <c r="O16" i="39"/>
  <c r="O15" i="39"/>
  <c r="O14" i="39"/>
  <c r="O32" i="39" s="1"/>
  <c r="O13" i="39"/>
  <c r="O12" i="39"/>
  <c r="O11" i="39"/>
  <c r="O10" i="39"/>
  <c r="O9" i="39"/>
  <c r="O8" i="39"/>
  <c r="O9" i="38"/>
  <c r="O10" i="38"/>
  <c r="O11" i="38"/>
  <c r="O12" i="38"/>
  <c r="O13" i="38"/>
  <c r="O14" i="38"/>
  <c r="O32" i="38" s="1"/>
  <c r="O15" i="38"/>
  <c r="O16" i="38"/>
  <c r="O17" i="38"/>
  <c r="O18" i="38"/>
  <c r="O19" i="38"/>
  <c r="O20" i="38"/>
  <c r="O21" i="38"/>
  <c r="O22" i="38"/>
  <c r="O23" i="38"/>
  <c r="O24" i="38"/>
  <c r="O25" i="38"/>
  <c r="O26" i="38"/>
  <c r="O27" i="38"/>
  <c r="O28" i="38"/>
  <c r="O29" i="38"/>
  <c r="O30" i="38"/>
  <c r="O31" i="38"/>
  <c r="O8" i="38"/>
  <c r="N32" i="38"/>
  <c r="N33" i="38" s="1"/>
  <c r="M32" i="38"/>
  <c r="M33" i="38" s="1"/>
  <c r="L32" i="38"/>
  <c r="L33" i="38" s="1"/>
  <c r="K32" i="38"/>
  <c r="K33" i="38" s="1"/>
  <c r="J32" i="38"/>
  <c r="J33" i="38" s="1"/>
  <c r="I32" i="38"/>
  <c r="I33" i="38" s="1"/>
  <c r="H32" i="38"/>
  <c r="H33" i="38" s="1"/>
  <c r="G32" i="38"/>
  <c r="G33" i="38" s="1"/>
  <c r="F32" i="38"/>
  <c r="F33" i="38" s="1"/>
  <c r="E32" i="38"/>
  <c r="E33" i="38" s="1"/>
  <c r="D32" i="38"/>
  <c r="D33" i="38" s="1"/>
  <c r="C32" i="38"/>
  <c r="C33" i="38" s="1"/>
  <c r="B32" i="38"/>
  <c r="B33" i="38" s="1"/>
  <c r="J32" i="37"/>
  <c r="J33" i="37" s="1"/>
  <c r="I32" i="37"/>
  <c r="I33" i="37" s="1"/>
  <c r="H32" i="37"/>
  <c r="H33" i="37" s="1"/>
  <c r="G32" i="37"/>
  <c r="G33" i="37" s="1"/>
  <c r="F32" i="37"/>
  <c r="F33" i="37" s="1"/>
  <c r="E32" i="37"/>
  <c r="E33" i="37" s="1"/>
  <c r="D32" i="37"/>
  <c r="D33" i="37" s="1"/>
  <c r="C32" i="37"/>
  <c r="C33" i="37" s="1"/>
  <c r="B32" i="37"/>
  <c r="B33" i="37" s="1"/>
  <c r="K31" i="37"/>
  <c r="K30" i="37"/>
  <c r="K29" i="37"/>
  <c r="K28" i="37"/>
  <c r="K27" i="37"/>
  <c r="K26" i="37"/>
  <c r="K25" i="37"/>
  <c r="K24" i="37"/>
  <c r="K23" i="37"/>
  <c r="K22" i="37"/>
  <c r="K21" i="37"/>
  <c r="K20" i="37"/>
  <c r="K19" i="37"/>
  <c r="K18" i="37"/>
  <c r="K17" i="37"/>
  <c r="K16" i="37"/>
  <c r="K15" i="37"/>
  <c r="K14" i="37"/>
  <c r="K13" i="37"/>
  <c r="K32" i="37" s="1"/>
  <c r="K12" i="37"/>
  <c r="K11" i="37"/>
  <c r="K10" i="37"/>
  <c r="K9" i="37"/>
  <c r="K8" i="37"/>
  <c r="J32" i="36"/>
  <c r="J33" i="36" s="1"/>
  <c r="I32" i="36"/>
  <c r="I33" i="36" s="1"/>
  <c r="H32" i="36"/>
  <c r="H33" i="36" s="1"/>
  <c r="G32" i="36"/>
  <c r="G33" i="36" s="1"/>
  <c r="F32" i="36"/>
  <c r="F33" i="36" s="1"/>
  <c r="E32" i="36"/>
  <c r="E33" i="36" s="1"/>
  <c r="D32" i="36"/>
  <c r="D33" i="36" s="1"/>
  <c r="C32" i="36"/>
  <c r="C33" i="36" s="1"/>
  <c r="B32" i="36"/>
  <c r="B33" i="36" s="1"/>
  <c r="K31" i="36"/>
  <c r="K30" i="36"/>
  <c r="K29" i="36"/>
  <c r="K28" i="36"/>
  <c r="K27" i="36"/>
  <c r="K26" i="36"/>
  <c r="K25" i="36"/>
  <c r="K24" i="36"/>
  <c r="K23" i="36"/>
  <c r="K22" i="36"/>
  <c r="K21" i="36"/>
  <c r="K20" i="36"/>
  <c r="K19" i="36"/>
  <c r="K18" i="36"/>
  <c r="K17" i="36"/>
  <c r="K16" i="36"/>
  <c r="K15" i="36"/>
  <c r="K14" i="36"/>
  <c r="K32" i="36" s="1"/>
  <c r="K13" i="36"/>
  <c r="K12" i="36"/>
  <c r="K11" i="36"/>
  <c r="K10" i="36"/>
  <c r="K9" i="36"/>
  <c r="K8" i="36"/>
  <c r="J32" i="35"/>
  <c r="J33" i="35" s="1"/>
  <c r="I32" i="35"/>
  <c r="I33" i="35" s="1"/>
  <c r="H32" i="35"/>
  <c r="H33" i="35" s="1"/>
  <c r="G32" i="35"/>
  <c r="G33" i="35" s="1"/>
  <c r="F32" i="35"/>
  <c r="F33" i="35" s="1"/>
  <c r="E32" i="35"/>
  <c r="E33" i="35" s="1"/>
  <c r="D32" i="35"/>
  <c r="D33" i="35" s="1"/>
  <c r="C32" i="35"/>
  <c r="C33" i="35" s="1"/>
  <c r="B32" i="35"/>
  <c r="B33" i="35" s="1"/>
  <c r="K31" i="35"/>
  <c r="K30" i="35"/>
  <c r="K29" i="35"/>
  <c r="K28" i="35"/>
  <c r="K27" i="35"/>
  <c r="K26" i="35"/>
  <c r="K25" i="35"/>
  <c r="K24" i="35"/>
  <c r="K23" i="35"/>
  <c r="K22" i="35"/>
  <c r="K21" i="35"/>
  <c r="K20" i="35"/>
  <c r="K19" i="35"/>
  <c r="K18" i="35"/>
  <c r="K17" i="35"/>
  <c r="K16" i="35"/>
  <c r="K32" i="35" s="1"/>
  <c r="K15" i="35"/>
  <c r="K14" i="35"/>
  <c r="K13" i="35"/>
  <c r="K12" i="35"/>
  <c r="K11" i="35"/>
  <c r="K10" i="35"/>
  <c r="K9" i="35"/>
  <c r="K8" i="35"/>
  <c r="J32" i="34"/>
  <c r="J33" i="34" s="1"/>
  <c r="I32" i="34"/>
  <c r="I33" i="34" s="1"/>
  <c r="H32" i="34"/>
  <c r="H33" i="34" s="1"/>
  <c r="G32" i="34"/>
  <c r="G33" i="34" s="1"/>
  <c r="F32" i="34"/>
  <c r="F33" i="34" s="1"/>
  <c r="E32" i="34"/>
  <c r="E33" i="34" s="1"/>
  <c r="D32" i="34"/>
  <c r="D33" i="34" s="1"/>
  <c r="C32" i="34"/>
  <c r="C33" i="34" s="1"/>
  <c r="B32" i="34"/>
  <c r="B33" i="34" s="1"/>
  <c r="K31" i="34"/>
  <c r="K30" i="34"/>
  <c r="K29" i="34"/>
  <c r="K28" i="34"/>
  <c r="K27" i="34"/>
  <c r="K26" i="34"/>
  <c r="K25" i="34"/>
  <c r="K24" i="34"/>
  <c r="K23" i="34"/>
  <c r="K22" i="34"/>
  <c r="K21" i="34"/>
  <c r="K20" i="34"/>
  <c r="K19" i="34"/>
  <c r="K18" i="34"/>
  <c r="K17" i="34"/>
  <c r="K16" i="34"/>
  <c r="K15" i="34"/>
  <c r="K14" i="34"/>
  <c r="K13" i="34"/>
  <c r="K12" i="34"/>
  <c r="K11" i="34"/>
  <c r="K32" i="34" s="1"/>
  <c r="K10" i="34"/>
  <c r="K9" i="34"/>
  <c r="K8" i="34"/>
  <c r="J32" i="33"/>
  <c r="J33" i="33" s="1"/>
  <c r="I32" i="33"/>
  <c r="I33" i="33" s="1"/>
  <c r="H32" i="33"/>
  <c r="H33" i="33" s="1"/>
  <c r="G32" i="33"/>
  <c r="G33" i="33" s="1"/>
  <c r="F32" i="33"/>
  <c r="F33" i="33" s="1"/>
  <c r="E32" i="33"/>
  <c r="E33" i="33" s="1"/>
  <c r="D32" i="33"/>
  <c r="D33" i="33" s="1"/>
  <c r="C32" i="33"/>
  <c r="C33" i="33" s="1"/>
  <c r="B32" i="33"/>
  <c r="B33" i="33" s="1"/>
  <c r="K31" i="33"/>
  <c r="K30" i="33"/>
  <c r="K29" i="33"/>
  <c r="K28" i="33"/>
  <c r="K27" i="33"/>
  <c r="K26" i="33"/>
  <c r="K25" i="33"/>
  <c r="K24" i="33"/>
  <c r="K23" i="33"/>
  <c r="K22" i="33"/>
  <c r="K21" i="33"/>
  <c r="K20" i="33"/>
  <c r="K19" i="33"/>
  <c r="K18" i="33"/>
  <c r="K17" i="33"/>
  <c r="K16" i="33"/>
  <c r="K15" i="33"/>
  <c r="K14" i="33"/>
  <c r="K32" i="33" s="1"/>
  <c r="K13" i="33"/>
  <c r="K12" i="33"/>
  <c r="K11" i="33"/>
  <c r="K10" i="33"/>
  <c r="K9" i="33"/>
  <c r="K8" i="33"/>
  <c r="I32" i="32"/>
  <c r="I33" i="32" s="1"/>
  <c r="K9" i="32"/>
  <c r="K10" i="32"/>
  <c r="K11" i="32"/>
  <c r="K12" i="32"/>
  <c r="K32" i="32" s="1"/>
  <c r="K13" i="32"/>
  <c r="K14" i="32"/>
  <c r="K15" i="32"/>
  <c r="K16" i="32"/>
  <c r="K17" i="32"/>
  <c r="K18" i="32"/>
  <c r="K19" i="32"/>
  <c r="K20" i="32"/>
  <c r="K22" i="32"/>
  <c r="K23" i="32"/>
  <c r="K24" i="32"/>
  <c r="K25" i="32"/>
  <c r="K26" i="32"/>
  <c r="K27" i="32"/>
  <c r="K28" i="32"/>
  <c r="K29" i="32"/>
  <c r="K30" i="32"/>
  <c r="K31" i="32"/>
  <c r="K8" i="32"/>
  <c r="J32" i="32"/>
  <c r="J33" i="32" s="1"/>
  <c r="H32" i="32"/>
  <c r="H33" i="32" s="1"/>
  <c r="G32" i="32"/>
  <c r="G33" i="32" s="1"/>
  <c r="F32" i="32"/>
  <c r="F33" i="32" s="1"/>
  <c r="E32" i="32"/>
  <c r="E33" i="32" s="1"/>
  <c r="D32" i="32"/>
  <c r="D33" i="32" s="1"/>
  <c r="C32" i="32"/>
  <c r="C33" i="32" s="1"/>
  <c r="B32" i="32"/>
  <c r="B33" i="32" s="1"/>
  <c r="N32" i="31"/>
  <c r="N33" i="31" s="1"/>
  <c r="M32" i="31"/>
  <c r="M33" i="31" s="1"/>
  <c r="L32" i="31"/>
  <c r="L33" i="31" s="1"/>
  <c r="K32" i="31"/>
  <c r="K33" i="31" s="1"/>
  <c r="J32" i="31"/>
  <c r="J33" i="31" s="1"/>
  <c r="I32" i="31"/>
  <c r="I33" i="31" s="1"/>
  <c r="H32" i="31"/>
  <c r="H33" i="31" s="1"/>
  <c r="G32" i="31"/>
  <c r="G33" i="31" s="1"/>
  <c r="F32" i="31"/>
  <c r="F33" i="31" s="1"/>
  <c r="E32" i="31"/>
  <c r="E33" i="31" s="1"/>
  <c r="D32" i="31"/>
  <c r="D33" i="31" s="1"/>
  <c r="C32" i="31"/>
  <c r="C33" i="31" s="1"/>
  <c r="B32" i="31"/>
  <c r="B33" i="31" s="1"/>
  <c r="O31" i="31"/>
  <c r="O30" i="31"/>
  <c r="O29" i="31"/>
  <c r="O28" i="31"/>
  <c r="O27" i="31"/>
  <c r="O26" i="31"/>
  <c r="O25" i="31"/>
  <c r="O24" i="31"/>
  <c r="O23" i="31"/>
  <c r="O22" i="31"/>
  <c r="O21" i="31"/>
  <c r="O20" i="31"/>
  <c r="O19" i="31"/>
  <c r="O18" i="31"/>
  <c r="O17" i="31"/>
  <c r="O16" i="31"/>
  <c r="O15" i="31"/>
  <c r="O14" i="31"/>
  <c r="O13" i="31"/>
  <c r="O12" i="31"/>
  <c r="O11" i="31"/>
  <c r="O32" i="31" s="1"/>
  <c r="O10" i="31"/>
  <c r="O9" i="31"/>
  <c r="O8" i="31"/>
  <c r="O9" i="30"/>
  <c r="O10" i="30"/>
  <c r="O11" i="30"/>
  <c r="O12" i="30"/>
  <c r="O13" i="30"/>
  <c r="O14" i="30"/>
  <c r="O32" i="30" s="1"/>
  <c r="O15" i="30"/>
  <c r="O16" i="30"/>
  <c r="O17" i="30"/>
  <c r="O18" i="30"/>
  <c r="O19" i="30"/>
  <c r="O20" i="30"/>
  <c r="O21" i="30"/>
  <c r="O22" i="30"/>
  <c r="O23" i="30"/>
  <c r="O24" i="30"/>
  <c r="O25" i="30"/>
  <c r="O26" i="30"/>
  <c r="O27" i="30"/>
  <c r="O28" i="30"/>
  <c r="O29" i="30"/>
  <c r="O30" i="30"/>
  <c r="O31" i="30"/>
  <c r="O8" i="30"/>
  <c r="N32" i="30"/>
  <c r="N33" i="30" s="1"/>
  <c r="M32" i="30"/>
  <c r="M33" i="30" s="1"/>
  <c r="L32" i="30"/>
  <c r="L33" i="30" s="1"/>
  <c r="K32" i="30"/>
  <c r="K33" i="30" s="1"/>
  <c r="J32" i="30"/>
  <c r="J33" i="30" s="1"/>
  <c r="I32" i="30"/>
  <c r="I33" i="30" s="1"/>
  <c r="H32" i="30"/>
  <c r="H33" i="30" s="1"/>
  <c r="G32" i="30"/>
  <c r="G33" i="30" s="1"/>
  <c r="F32" i="30"/>
  <c r="F33" i="30" s="1"/>
  <c r="E32" i="30"/>
  <c r="E33" i="30" s="1"/>
  <c r="D32" i="30"/>
  <c r="D33" i="30" s="1"/>
  <c r="C32" i="30"/>
  <c r="C33" i="30" s="1"/>
  <c r="B32" i="30"/>
  <c r="B33" i="30" s="1"/>
  <c r="K32" i="29"/>
  <c r="K33" i="29" s="1"/>
  <c r="J32" i="29"/>
  <c r="J33" i="29" s="1"/>
  <c r="I32" i="29"/>
  <c r="I33" i="29" s="1"/>
  <c r="H32" i="29"/>
  <c r="H33" i="29" s="1"/>
  <c r="G32" i="29"/>
  <c r="G33" i="29" s="1"/>
  <c r="F32" i="29"/>
  <c r="F33" i="29" s="1"/>
  <c r="E32" i="29"/>
  <c r="E33" i="29" s="1"/>
  <c r="D32" i="29"/>
  <c r="D33" i="29" s="1"/>
  <c r="C32" i="29"/>
  <c r="C33" i="29" s="1"/>
  <c r="B32" i="29"/>
  <c r="B33" i="29" s="1"/>
  <c r="L31" i="29"/>
  <c r="L30" i="29"/>
  <c r="L29" i="29"/>
  <c r="L28" i="29"/>
  <c r="L27" i="29"/>
  <c r="L26" i="29"/>
  <c r="L25" i="29"/>
  <c r="L24" i="29"/>
  <c r="L23" i="29"/>
  <c r="L22" i="29"/>
  <c r="L21" i="29"/>
  <c r="L20" i="29"/>
  <c r="L19" i="29"/>
  <c r="L18" i="29"/>
  <c r="L17" i="29"/>
  <c r="L16" i="29"/>
  <c r="L15" i="29"/>
  <c r="L14" i="29"/>
  <c r="L13" i="29"/>
  <c r="L12" i="29"/>
  <c r="L11" i="29"/>
  <c r="L10" i="29"/>
  <c r="L32" i="29" s="1"/>
  <c r="L9" i="29"/>
  <c r="L8" i="29"/>
  <c r="L9" i="28"/>
  <c r="L10" i="28"/>
  <c r="L11" i="28"/>
  <c r="L32" i="28" s="1"/>
  <c r="L12" i="28"/>
  <c r="L13" i="28"/>
  <c r="L14" i="28"/>
  <c r="L15" i="28"/>
  <c r="L16" i="28"/>
  <c r="L17" i="28"/>
  <c r="L18" i="28"/>
  <c r="L19" i="28"/>
  <c r="L20" i="28"/>
  <c r="L21" i="28"/>
  <c r="L22" i="28"/>
  <c r="L23" i="28"/>
  <c r="L24" i="28"/>
  <c r="L25" i="28"/>
  <c r="L26" i="28"/>
  <c r="L27" i="28"/>
  <c r="L28" i="28"/>
  <c r="L29" i="28"/>
  <c r="L30" i="28"/>
  <c r="L31" i="28"/>
  <c r="L8" i="28"/>
  <c r="K32" i="28"/>
  <c r="K33" i="28" s="1"/>
  <c r="J32" i="28"/>
  <c r="J33" i="28" s="1"/>
  <c r="I32" i="28"/>
  <c r="I33" i="28" s="1"/>
  <c r="H32" i="28"/>
  <c r="H33" i="28" s="1"/>
  <c r="G32" i="28"/>
  <c r="G33" i="28" s="1"/>
  <c r="F32" i="28"/>
  <c r="F33" i="28" s="1"/>
  <c r="E32" i="28"/>
  <c r="E33" i="28" s="1"/>
  <c r="D32" i="28"/>
  <c r="D33" i="28" s="1"/>
  <c r="C32" i="28"/>
  <c r="C33" i="28" s="1"/>
  <c r="B32" i="28"/>
  <c r="B33" i="28" s="1"/>
  <c r="Q9" i="27"/>
  <c r="Q10" i="27"/>
  <c r="Q11" i="27"/>
  <c r="Q12" i="27"/>
  <c r="Q13" i="27"/>
  <c r="Q14" i="27"/>
  <c r="Q15" i="27"/>
  <c r="Q16" i="27"/>
  <c r="Q17" i="27"/>
  <c r="Q18" i="27"/>
  <c r="Q19" i="27"/>
  <c r="Q20" i="27"/>
  <c r="Q21" i="27"/>
  <c r="Q22" i="27"/>
  <c r="Q23" i="27"/>
  <c r="Q24" i="27"/>
  <c r="Q25" i="27"/>
  <c r="Q26" i="27"/>
  <c r="Q27" i="27"/>
  <c r="Q28" i="27"/>
  <c r="Q29" i="27"/>
  <c r="Q30" i="27"/>
  <c r="Q31" i="27"/>
  <c r="Q8" i="27"/>
  <c r="P32" i="27"/>
  <c r="P33" i="27" s="1"/>
  <c r="O32" i="27"/>
  <c r="O33" i="27" s="1"/>
  <c r="N32" i="27"/>
  <c r="N33" i="27" s="1"/>
  <c r="M32" i="27"/>
  <c r="M33" i="27" s="1"/>
  <c r="L32" i="27"/>
  <c r="L33" i="27" s="1"/>
  <c r="K32" i="27"/>
  <c r="K33" i="27" s="1"/>
  <c r="J32" i="27"/>
  <c r="J33" i="27" s="1"/>
  <c r="I32" i="27"/>
  <c r="I33" i="27" s="1"/>
  <c r="H32" i="27"/>
  <c r="H33" i="27" s="1"/>
  <c r="G32" i="27"/>
  <c r="G33" i="27" s="1"/>
  <c r="F32" i="27"/>
  <c r="F33" i="27" s="1"/>
  <c r="E32" i="27"/>
  <c r="E33" i="27" s="1"/>
  <c r="D32" i="27"/>
  <c r="D33" i="27" s="1"/>
  <c r="C32" i="27"/>
  <c r="C33" i="27" s="1"/>
  <c r="B32" i="27"/>
  <c r="B33" i="27" s="1"/>
  <c r="Q9" i="26"/>
  <c r="Q10" i="26"/>
  <c r="Q11" i="26"/>
  <c r="Q12" i="26"/>
  <c r="Q13" i="26"/>
  <c r="Q14" i="26"/>
  <c r="Q15" i="26"/>
  <c r="Q16" i="26"/>
  <c r="Q17" i="26"/>
  <c r="Q18" i="26"/>
  <c r="Q19" i="26"/>
  <c r="Q20" i="26"/>
  <c r="Q21" i="26"/>
  <c r="Q22" i="26"/>
  <c r="Q23" i="26"/>
  <c r="Q24" i="26"/>
  <c r="Q25" i="26"/>
  <c r="Q26" i="26"/>
  <c r="Q27" i="26"/>
  <c r="Q28" i="26"/>
  <c r="Q29" i="26"/>
  <c r="Q30" i="26"/>
  <c r="Q31" i="26"/>
  <c r="Q8" i="26"/>
  <c r="P32" i="26"/>
  <c r="P33" i="26" s="1"/>
  <c r="O32" i="26"/>
  <c r="O33" i="26" s="1"/>
  <c r="N32" i="26"/>
  <c r="N33" i="26" s="1"/>
  <c r="M32" i="26"/>
  <c r="M33" i="26" s="1"/>
  <c r="L32" i="26"/>
  <c r="L33" i="26" s="1"/>
  <c r="K32" i="26"/>
  <c r="K33" i="26" s="1"/>
  <c r="J32" i="26"/>
  <c r="J33" i="26" s="1"/>
  <c r="I32" i="26"/>
  <c r="I33" i="26" s="1"/>
  <c r="H32" i="26"/>
  <c r="H33" i="26" s="1"/>
  <c r="G32" i="26"/>
  <c r="G33" i="26" s="1"/>
  <c r="F32" i="26"/>
  <c r="F33" i="26" s="1"/>
  <c r="E32" i="26"/>
  <c r="E33" i="26" s="1"/>
  <c r="D32" i="26"/>
  <c r="D33" i="26" s="1"/>
  <c r="C32" i="26"/>
  <c r="C33" i="26" s="1"/>
  <c r="B32" i="26"/>
  <c r="B33" i="26" s="1"/>
  <c r="M32" i="25"/>
  <c r="M33" i="25" s="1"/>
  <c r="L32" i="25"/>
  <c r="L33" i="25" s="1"/>
  <c r="K32" i="25"/>
  <c r="K33" i="25" s="1"/>
  <c r="J32" i="25"/>
  <c r="J33" i="25" s="1"/>
  <c r="I32" i="25"/>
  <c r="I33" i="25" s="1"/>
  <c r="H32" i="25"/>
  <c r="H33" i="25" s="1"/>
  <c r="G32" i="25"/>
  <c r="G33" i="25" s="1"/>
  <c r="F32" i="25"/>
  <c r="F33" i="25" s="1"/>
  <c r="E32" i="25"/>
  <c r="E33" i="25" s="1"/>
  <c r="D32" i="25"/>
  <c r="D33" i="25" s="1"/>
  <c r="C32" i="25"/>
  <c r="C33" i="25" s="1"/>
  <c r="B32" i="25"/>
  <c r="B33" i="25" s="1"/>
  <c r="N31" i="25"/>
  <c r="N30" i="25"/>
  <c r="N29" i="25"/>
  <c r="N28" i="25"/>
  <c r="N27" i="25"/>
  <c r="N26" i="25"/>
  <c r="N25" i="25"/>
  <c r="N24" i="25"/>
  <c r="N23" i="25"/>
  <c r="N22" i="25"/>
  <c r="N21" i="25"/>
  <c r="N20" i="25"/>
  <c r="N19" i="25"/>
  <c r="N32" i="25" s="1"/>
  <c r="N18" i="25"/>
  <c r="N17" i="25"/>
  <c r="N16" i="25"/>
  <c r="N15" i="25"/>
  <c r="N14" i="25"/>
  <c r="N13" i="25"/>
  <c r="N12" i="25"/>
  <c r="N11" i="25"/>
  <c r="N10" i="25"/>
  <c r="N9" i="25"/>
  <c r="N8" i="25"/>
  <c r="N9" i="24"/>
  <c r="N10" i="24"/>
  <c r="N11" i="24"/>
  <c r="N12" i="24"/>
  <c r="N13" i="24"/>
  <c r="N14" i="24"/>
  <c r="N15" i="24"/>
  <c r="N16" i="24"/>
  <c r="N17" i="24"/>
  <c r="N18" i="24"/>
  <c r="N19" i="24"/>
  <c r="N20" i="24"/>
  <c r="N21" i="24"/>
  <c r="N22" i="24"/>
  <c r="N32" i="24" s="1"/>
  <c r="N23" i="24"/>
  <c r="N24" i="24"/>
  <c r="N25" i="24"/>
  <c r="N26" i="24"/>
  <c r="N27" i="24"/>
  <c r="N28" i="24"/>
  <c r="N29" i="24"/>
  <c r="N30" i="24"/>
  <c r="N31" i="24"/>
  <c r="N8" i="24"/>
  <c r="L32" i="24"/>
  <c r="L33" i="24" s="1"/>
  <c r="M32" i="24"/>
  <c r="M33" i="24" s="1"/>
  <c r="K32" i="24"/>
  <c r="K33" i="24" s="1"/>
  <c r="J32" i="24"/>
  <c r="J33" i="24" s="1"/>
  <c r="I32" i="24"/>
  <c r="I33" i="24" s="1"/>
  <c r="H32" i="24"/>
  <c r="H33" i="24" s="1"/>
  <c r="G32" i="24"/>
  <c r="G33" i="24" s="1"/>
  <c r="F32" i="24"/>
  <c r="F33" i="24" s="1"/>
  <c r="E32" i="24"/>
  <c r="E33" i="24" s="1"/>
  <c r="D32" i="24"/>
  <c r="D33" i="24" s="1"/>
  <c r="C32" i="24"/>
  <c r="C33" i="24" s="1"/>
  <c r="B32" i="24"/>
  <c r="B33" i="24" s="1"/>
  <c r="Q32" i="27" l="1"/>
  <c r="Q32" i="26"/>
  <c r="L32" i="23"/>
  <c r="L33" i="23" s="1"/>
  <c r="K32" i="23"/>
  <c r="K33" i="23" s="1"/>
  <c r="J32" i="23"/>
  <c r="J33" i="23" s="1"/>
  <c r="I32" i="23"/>
  <c r="I33" i="23" s="1"/>
  <c r="H32" i="23"/>
  <c r="H33" i="23" s="1"/>
  <c r="G32" i="23"/>
  <c r="G33" i="23" s="1"/>
  <c r="F32" i="23"/>
  <c r="F33" i="23" s="1"/>
  <c r="E32" i="23"/>
  <c r="E33" i="23" s="1"/>
  <c r="D32" i="23"/>
  <c r="D33" i="23" s="1"/>
  <c r="C32" i="23"/>
  <c r="C33" i="23" s="1"/>
  <c r="B32" i="23"/>
  <c r="B33" i="23" s="1"/>
  <c r="M31" i="23"/>
  <c r="M30" i="23"/>
  <c r="M29" i="23"/>
  <c r="M28" i="23"/>
  <c r="M27" i="23"/>
  <c r="M26" i="23"/>
  <c r="M25" i="23"/>
  <c r="M24" i="23"/>
  <c r="M23" i="23"/>
  <c r="M22" i="23"/>
  <c r="M21" i="23"/>
  <c r="M20" i="23"/>
  <c r="M19" i="23"/>
  <c r="M18" i="23"/>
  <c r="M17" i="23"/>
  <c r="M16" i="23"/>
  <c r="M15" i="23"/>
  <c r="M32" i="23" s="1"/>
  <c r="M14" i="23"/>
  <c r="M13" i="23"/>
  <c r="M12" i="23"/>
  <c r="M11" i="23"/>
  <c r="M10" i="23"/>
  <c r="M9" i="23"/>
  <c r="M8" i="23"/>
  <c r="M9" i="22"/>
  <c r="M10" i="22"/>
  <c r="M11" i="22"/>
  <c r="M12" i="22"/>
  <c r="M13" i="22"/>
  <c r="M14" i="22"/>
  <c r="M15" i="22"/>
  <c r="M16" i="22"/>
  <c r="M17" i="22"/>
  <c r="M32" i="22" s="1"/>
  <c r="M18" i="22"/>
  <c r="M19" i="22"/>
  <c r="M20" i="22"/>
  <c r="M21" i="22"/>
  <c r="M22" i="22"/>
  <c r="M23" i="22"/>
  <c r="M24" i="22"/>
  <c r="M25" i="22"/>
  <c r="M26" i="22"/>
  <c r="M27" i="22"/>
  <c r="M28" i="22"/>
  <c r="M29" i="22"/>
  <c r="M30" i="22"/>
  <c r="M31" i="22"/>
  <c r="M8" i="22"/>
  <c r="L32" i="22"/>
  <c r="L33" i="22" s="1"/>
  <c r="K32" i="22"/>
  <c r="K33" i="22" s="1"/>
  <c r="J32" i="22"/>
  <c r="J33" i="22" s="1"/>
  <c r="I32" i="22"/>
  <c r="I33" i="22" s="1"/>
  <c r="H32" i="22"/>
  <c r="H33" i="22" s="1"/>
  <c r="G32" i="22"/>
  <c r="G33" i="22" s="1"/>
  <c r="F32" i="22"/>
  <c r="F33" i="22" s="1"/>
  <c r="E32" i="22"/>
  <c r="E33" i="22" s="1"/>
  <c r="D32" i="22"/>
  <c r="D33" i="22" s="1"/>
  <c r="C32" i="22"/>
  <c r="C33" i="22" s="1"/>
  <c r="B32" i="22"/>
  <c r="B33" i="22" s="1"/>
  <c r="P32" i="21"/>
  <c r="P33" i="21" s="1"/>
  <c r="O32" i="21"/>
  <c r="O33" i="21" s="1"/>
  <c r="N32" i="21"/>
  <c r="N33" i="21" s="1"/>
  <c r="M32" i="21"/>
  <c r="M33" i="21" s="1"/>
  <c r="L32" i="21"/>
  <c r="L33" i="21" s="1"/>
  <c r="K32" i="21"/>
  <c r="K33" i="21" s="1"/>
  <c r="J32" i="21"/>
  <c r="J33" i="21" s="1"/>
  <c r="I32" i="21"/>
  <c r="I33" i="21" s="1"/>
  <c r="H32" i="21"/>
  <c r="H33" i="21" s="1"/>
  <c r="G32" i="21"/>
  <c r="G33" i="21" s="1"/>
  <c r="F32" i="21"/>
  <c r="F33" i="21" s="1"/>
  <c r="E32" i="21"/>
  <c r="E33" i="21" s="1"/>
  <c r="D32" i="21"/>
  <c r="D33" i="21" s="1"/>
  <c r="C32" i="21"/>
  <c r="C33" i="21" s="1"/>
  <c r="B32" i="21"/>
  <c r="B33" i="21" s="1"/>
  <c r="Q31" i="21"/>
  <c r="Q30" i="21"/>
  <c r="Q29" i="21"/>
  <c r="Q28" i="21"/>
  <c r="Q27" i="21"/>
  <c r="Q26" i="21"/>
  <c r="Q25" i="21"/>
  <c r="Q24" i="21"/>
  <c r="Q23" i="21"/>
  <c r="Q22" i="21"/>
  <c r="Q21" i="21"/>
  <c r="Q20" i="21"/>
  <c r="Q19" i="21"/>
  <c r="Q18" i="21"/>
  <c r="Q17" i="21"/>
  <c r="Q16" i="21"/>
  <c r="Q32" i="21" s="1"/>
  <c r="Q15" i="21"/>
  <c r="Q14" i="21"/>
  <c r="Q13" i="21"/>
  <c r="Q12" i="21"/>
  <c r="Q11" i="21"/>
  <c r="Q10" i="21"/>
  <c r="Q9" i="21"/>
  <c r="Q8" i="21"/>
  <c r="Q9" i="20"/>
  <c r="Q10" i="20"/>
  <c r="Q11" i="20"/>
  <c r="Q12" i="20"/>
  <c r="Q13" i="20"/>
  <c r="Q14" i="20"/>
  <c r="Q15" i="20"/>
  <c r="Q16" i="20"/>
  <c r="Q17" i="20"/>
  <c r="Q18" i="20"/>
  <c r="Q19" i="20"/>
  <c r="Q20" i="20"/>
  <c r="Q21" i="20"/>
  <c r="Q22" i="20"/>
  <c r="Q23" i="20"/>
  <c r="Q24" i="20"/>
  <c r="Q25" i="20"/>
  <c r="Q26" i="20"/>
  <c r="Q27" i="20"/>
  <c r="Q28" i="20"/>
  <c r="Q29" i="20"/>
  <c r="Q30" i="20"/>
  <c r="Q31" i="20"/>
  <c r="Q8" i="20"/>
  <c r="O32" i="20"/>
  <c r="O33" i="20" s="1"/>
  <c r="N32" i="20"/>
  <c r="N33" i="20" s="1"/>
  <c r="M32" i="20"/>
  <c r="M33" i="20" s="1"/>
  <c r="L32" i="20"/>
  <c r="L33" i="20" s="1"/>
  <c r="K32" i="20"/>
  <c r="K33" i="20" s="1"/>
  <c r="J32" i="20"/>
  <c r="J33" i="20" s="1"/>
  <c r="I32" i="20"/>
  <c r="I33" i="20" s="1"/>
  <c r="H32" i="20"/>
  <c r="H33" i="20" s="1"/>
  <c r="G32" i="20"/>
  <c r="G33" i="20" s="1"/>
  <c r="F32" i="20"/>
  <c r="F33" i="20" s="1"/>
  <c r="E32" i="20"/>
  <c r="E33" i="20" s="1"/>
  <c r="D32" i="20"/>
  <c r="D33" i="20" s="1"/>
  <c r="C32" i="20"/>
  <c r="C33" i="20" s="1"/>
  <c r="B32" i="20"/>
  <c r="B33" i="20" s="1"/>
  <c r="Q8" i="17"/>
  <c r="Q9" i="17"/>
  <c r="Q10" i="17"/>
  <c r="Q11" i="17"/>
  <c r="Q12" i="17"/>
  <c r="Q13" i="17"/>
  <c r="Q14" i="17"/>
  <c r="Q15" i="17"/>
  <c r="Q16" i="17"/>
  <c r="Q17" i="17"/>
  <c r="Q18" i="17"/>
  <c r="Q19" i="17"/>
  <c r="Q20" i="17"/>
  <c r="Q21" i="17"/>
  <c r="Q22" i="17"/>
  <c r="Q23" i="17"/>
  <c r="Q24" i="17"/>
  <c r="Q25" i="17"/>
  <c r="Q26" i="17"/>
  <c r="Q27" i="17"/>
  <c r="Q28" i="17"/>
  <c r="Q29" i="17"/>
  <c r="Q30" i="17"/>
  <c r="Q31" i="17"/>
  <c r="B32" i="17"/>
  <c r="C32" i="17"/>
  <c r="D32" i="17"/>
  <c r="E32" i="17"/>
  <c r="F32" i="17"/>
  <c r="G32" i="17"/>
  <c r="H32" i="17"/>
  <c r="I32" i="17"/>
  <c r="J32" i="17"/>
  <c r="K32" i="17"/>
  <c r="L32" i="17"/>
  <c r="M32" i="17"/>
  <c r="N32" i="17"/>
  <c r="O32" i="17"/>
  <c r="P32" i="17"/>
  <c r="Q9" i="16"/>
  <c r="Q32" i="16" s="1"/>
  <c r="Q10" i="16"/>
  <c r="Q11" i="16"/>
  <c r="Q12" i="16"/>
  <c r="Q13" i="16"/>
  <c r="Q14" i="16"/>
  <c r="Q15" i="16"/>
  <c r="Q16" i="16"/>
  <c r="Q17" i="16"/>
  <c r="Q18" i="16"/>
  <c r="Q19" i="16"/>
  <c r="Q20" i="16"/>
  <c r="Q21" i="16"/>
  <c r="Q22" i="16"/>
  <c r="Q23" i="16"/>
  <c r="Q24" i="16"/>
  <c r="Q25" i="16"/>
  <c r="Q26" i="16"/>
  <c r="Q27" i="16"/>
  <c r="Q28" i="16"/>
  <c r="Q29" i="16"/>
  <c r="Q30" i="16"/>
  <c r="Q31" i="16"/>
  <c r="Q8" i="16"/>
  <c r="O32" i="16"/>
  <c r="O33" i="16" s="1"/>
  <c r="P32" i="16"/>
  <c r="P33" i="16" s="1"/>
  <c r="N32" i="16"/>
  <c r="N33" i="16" s="1"/>
  <c r="M32" i="16"/>
  <c r="M33" i="16" s="1"/>
  <c r="L32" i="16"/>
  <c r="L33" i="16" s="1"/>
  <c r="K32" i="16"/>
  <c r="K33" i="16" s="1"/>
  <c r="J32" i="16"/>
  <c r="J33" i="16" s="1"/>
  <c r="I32" i="16"/>
  <c r="I33" i="16" s="1"/>
  <c r="H32" i="16"/>
  <c r="H33" i="16" s="1"/>
  <c r="G32" i="16"/>
  <c r="G33" i="16" s="1"/>
  <c r="F32" i="16"/>
  <c r="F33" i="16" s="1"/>
  <c r="E32" i="16"/>
  <c r="E33" i="16" s="1"/>
  <c r="D32" i="16"/>
  <c r="D33" i="16" s="1"/>
  <c r="C32" i="16"/>
  <c r="C33" i="16" s="1"/>
  <c r="B32" i="16"/>
  <c r="B33" i="16" s="1"/>
  <c r="P11" i="15"/>
  <c r="O32" i="15"/>
  <c r="O33" i="15" s="1"/>
  <c r="N32" i="15"/>
  <c r="N33" i="15" s="1"/>
  <c r="M32" i="15"/>
  <c r="M33" i="15" s="1"/>
  <c r="L32" i="15"/>
  <c r="L33" i="15" s="1"/>
  <c r="K32" i="15"/>
  <c r="K33" i="15" s="1"/>
  <c r="J32" i="15"/>
  <c r="J33" i="15" s="1"/>
  <c r="I32" i="15"/>
  <c r="I33" i="15" s="1"/>
  <c r="H32" i="15"/>
  <c r="H33" i="15" s="1"/>
  <c r="G32" i="15"/>
  <c r="G33" i="15" s="1"/>
  <c r="F32" i="15"/>
  <c r="F33" i="15" s="1"/>
  <c r="E32" i="15"/>
  <c r="E33" i="15" s="1"/>
  <c r="D32" i="15"/>
  <c r="D33" i="15" s="1"/>
  <c r="C32" i="15"/>
  <c r="C33" i="15" s="1"/>
  <c r="B32" i="15"/>
  <c r="B33" i="15" s="1"/>
  <c r="P31" i="15"/>
  <c r="P30" i="15"/>
  <c r="P29" i="15"/>
  <c r="P28" i="15"/>
  <c r="P27" i="15"/>
  <c r="P26" i="15"/>
  <c r="P25" i="15"/>
  <c r="P24" i="15"/>
  <c r="P23" i="15"/>
  <c r="P22" i="15"/>
  <c r="P21" i="15"/>
  <c r="P20" i="15"/>
  <c r="P19" i="15"/>
  <c r="P18" i="15"/>
  <c r="P17" i="15"/>
  <c r="P16" i="15"/>
  <c r="P15" i="15"/>
  <c r="P14" i="15"/>
  <c r="P32" i="15" s="1"/>
  <c r="P13" i="15"/>
  <c r="P12" i="15"/>
  <c r="P10" i="15"/>
  <c r="P9" i="15"/>
  <c r="P8" i="15"/>
  <c r="P9" i="14"/>
  <c r="P10" i="14"/>
  <c r="P11" i="14"/>
  <c r="P12" i="14"/>
  <c r="P13" i="14"/>
  <c r="P14" i="14"/>
  <c r="P15" i="14"/>
  <c r="P16" i="14"/>
  <c r="P17" i="14"/>
  <c r="P18" i="14"/>
  <c r="P19" i="14"/>
  <c r="P20" i="14"/>
  <c r="P21" i="14"/>
  <c r="P22" i="14"/>
  <c r="P23" i="14"/>
  <c r="P24" i="14"/>
  <c r="P25" i="14"/>
  <c r="P26" i="14"/>
  <c r="P27" i="14"/>
  <c r="P28" i="14"/>
  <c r="P29" i="14"/>
  <c r="P30" i="14"/>
  <c r="P31" i="14"/>
  <c r="P8" i="14"/>
  <c r="O32" i="14"/>
  <c r="O33" i="14" s="1"/>
  <c r="N32" i="14"/>
  <c r="N33" i="14" s="1"/>
  <c r="M32" i="14"/>
  <c r="M33" i="14" s="1"/>
  <c r="L32" i="14"/>
  <c r="L33" i="14" s="1"/>
  <c r="K32" i="14"/>
  <c r="K33" i="14" s="1"/>
  <c r="J32" i="14"/>
  <c r="J33" i="14" s="1"/>
  <c r="I32" i="14"/>
  <c r="I33" i="14" s="1"/>
  <c r="H32" i="14"/>
  <c r="H33" i="14" s="1"/>
  <c r="G32" i="14"/>
  <c r="G33" i="14" s="1"/>
  <c r="F32" i="14"/>
  <c r="F33" i="14" s="1"/>
  <c r="E32" i="14"/>
  <c r="E33" i="14" s="1"/>
  <c r="D32" i="14"/>
  <c r="D33" i="14" s="1"/>
  <c r="C32" i="14"/>
  <c r="C33" i="14" s="1"/>
  <c r="B32" i="14"/>
  <c r="B33" i="14" s="1"/>
  <c r="Q32" i="18"/>
  <c r="Q33" i="18" s="1"/>
  <c r="P32" i="18"/>
  <c r="P33" i="18" s="1"/>
  <c r="O32" i="18"/>
  <c r="O33" i="18" s="1"/>
  <c r="N32" i="18"/>
  <c r="N33" i="18" s="1"/>
  <c r="M32" i="18"/>
  <c r="M33" i="18" s="1"/>
  <c r="L32" i="18"/>
  <c r="L33" i="18" s="1"/>
  <c r="K32" i="18"/>
  <c r="K33" i="18" s="1"/>
  <c r="J32" i="18"/>
  <c r="J33" i="18" s="1"/>
  <c r="I32" i="18"/>
  <c r="I33" i="18" s="1"/>
  <c r="H32" i="18"/>
  <c r="H33" i="18" s="1"/>
  <c r="G32" i="18"/>
  <c r="G33" i="18" s="1"/>
  <c r="F32" i="18"/>
  <c r="F33" i="18" s="1"/>
  <c r="E32" i="18"/>
  <c r="E33" i="18" s="1"/>
  <c r="D32" i="18"/>
  <c r="D33" i="18" s="1"/>
  <c r="C32" i="18"/>
  <c r="C33" i="18" s="1"/>
  <c r="B32" i="18"/>
  <c r="B33" i="18" s="1"/>
  <c r="R31" i="18"/>
  <c r="R30" i="18"/>
  <c r="R29" i="18"/>
  <c r="R28" i="18"/>
  <c r="R27" i="18"/>
  <c r="R26" i="18"/>
  <c r="R25" i="18"/>
  <c r="R24" i="18"/>
  <c r="R23" i="18"/>
  <c r="R22" i="18"/>
  <c r="R21" i="18"/>
  <c r="R20" i="18"/>
  <c r="R19" i="18"/>
  <c r="R18" i="18"/>
  <c r="R17" i="18"/>
  <c r="R16" i="18"/>
  <c r="R15" i="18"/>
  <c r="R14" i="18"/>
  <c r="R13" i="18"/>
  <c r="R12" i="18"/>
  <c r="R11" i="18"/>
  <c r="R10" i="18"/>
  <c r="R9" i="18"/>
  <c r="R8" i="18"/>
  <c r="R9" i="1"/>
  <c r="R10" i="1"/>
  <c r="R11" i="1"/>
  <c r="R12" i="1"/>
  <c r="R13" i="1"/>
  <c r="R14" i="1"/>
  <c r="R15" i="1"/>
  <c r="R16" i="1"/>
  <c r="R17" i="1"/>
  <c r="R18" i="1"/>
  <c r="R19" i="1"/>
  <c r="R20" i="1"/>
  <c r="R21" i="1"/>
  <c r="R22" i="1"/>
  <c r="R23" i="1"/>
  <c r="R24" i="1"/>
  <c r="R25" i="1"/>
  <c r="R26" i="1"/>
  <c r="R27" i="1"/>
  <c r="R28" i="1"/>
  <c r="R29" i="1"/>
  <c r="R30" i="1"/>
  <c r="R31" i="1"/>
  <c r="Q32" i="20" l="1"/>
  <c r="P32" i="14"/>
  <c r="R32" i="18"/>
  <c r="R32" i="1"/>
  <c r="Y32" i="47" l="1"/>
  <c r="Y33" i="47" s="1"/>
  <c r="Z32" i="47"/>
  <c r="Z33" i="47" s="1"/>
  <c r="AA32" i="47"/>
  <c r="AA33" i="47" s="1"/>
  <c r="AB32" i="47"/>
  <c r="AB33" i="47" s="1"/>
  <c r="AC32" i="47"/>
  <c r="AC33" i="47" s="1"/>
  <c r="AD32" i="47"/>
  <c r="AD33" i="47" s="1"/>
  <c r="AE32" i="47"/>
  <c r="AE33" i="47" s="1"/>
  <c r="AF32" i="47"/>
  <c r="AF33" i="47" s="1"/>
  <c r="AG32" i="47"/>
  <c r="AG33" i="47" s="1"/>
  <c r="AH32" i="47"/>
  <c r="AH33" i="47" s="1"/>
  <c r="AI32" i="47"/>
  <c r="AI33" i="47" s="1"/>
  <c r="AJ32" i="47"/>
  <c r="AJ33" i="47" s="1"/>
  <c r="AK32" i="47"/>
  <c r="AK33" i="47" s="1"/>
  <c r="AL32" i="47"/>
  <c r="AL33" i="47" s="1"/>
  <c r="AM32" i="47"/>
  <c r="AM33" i="47" s="1"/>
  <c r="AN32" i="47"/>
  <c r="AN33" i="47" s="1"/>
  <c r="AO32" i="47"/>
  <c r="AO33" i="47" s="1"/>
  <c r="AP32" i="47"/>
  <c r="AP33" i="47" s="1"/>
  <c r="AQ32" i="47"/>
  <c r="AQ33" i="47" s="1"/>
  <c r="AR32" i="47"/>
  <c r="AR33" i="47" s="1"/>
  <c r="AS32" i="47" l="1"/>
  <c r="X32" i="47"/>
  <c r="X33" i="47" s="1"/>
  <c r="W32" i="47"/>
  <c r="W33" i="47" s="1"/>
  <c r="V32" i="47"/>
  <c r="V33" i="47" s="1"/>
  <c r="U32" i="47"/>
  <c r="U33" i="47" s="1"/>
  <c r="T32" i="47"/>
  <c r="T33" i="47" s="1"/>
  <c r="S32" i="47"/>
  <c r="S33" i="47" s="1"/>
  <c r="R32" i="47"/>
  <c r="R33" i="47" s="1"/>
  <c r="Q32" i="47"/>
  <c r="Q33" i="47" s="1"/>
  <c r="P32" i="47"/>
  <c r="P33" i="47" s="1"/>
  <c r="O32" i="47"/>
  <c r="O33" i="47" s="1"/>
  <c r="N32" i="47"/>
  <c r="N33" i="47" s="1"/>
  <c r="M32" i="47"/>
  <c r="M33" i="47" s="1"/>
  <c r="L32" i="47"/>
  <c r="L33" i="47" s="1"/>
  <c r="K32" i="47"/>
  <c r="K33" i="47" s="1"/>
  <c r="J32" i="47"/>
  <c r="J33" i="47" s="1"/>
  <c r="I32" i="47"/>
  <c r="I33" i="47" s="1"/>
  <c r="H32" i="47"/>
  <c r="H33" i="47" s="1"/>
  <c r="G32" i="47"/>
  <c r="G33" i="47" s="1"/>
  <c r="F32" i="47"/>
  <c r="F33" i="47" s="1"/>
  <c r="E32" i="47"/>
  <c r="E33" i="47" s="1"/>
  <c r="D32" i="47"/>
  <c r="D33" i="47" s="1"/>
  <c r="C32" i="47"/>
  <c r="C33" i="47" s="1"/>
  <c r="B32" i="47"/>
  <c r="B33" i="47" s="1"/>
  <c r="Z8" i="44" l="1"/>
  <c r="Z9" i="44"/>
  <c r="Z10" i="44"/>
  <c r="Z11" i="44"/>
  <c r="Z12" i="44"/>
  <c r="Z13" i="44"/>
  <c r="Z14" i="44"/>
  <c r="Z15" i="44"/>
  <c r="Z16" i="44"/>
  <c r="Z17" i="44"/>
  <c r="Z18" i="44"/>
  <c r="Z19" i="44"/>
  <c r="Z20" i="44"/>
  <c r="Z21" i="44"/>
  <c r="Z22" i="44"/>
  <c r="Z23" i="44"/>
  <c r="Z24" i="44"/>
  <c r="Z25" i="44"/>
  <c r="Z26" i="44"/>
  <c r="Z27" i="44"/>
  <c r="Z28" i="44"/>
  <c r="Z29" i="44"/>
  <c r="Z30" i="44"/>
  <c r="Z7" i="44" l="1"/>
  <c r="Z31" i="44" s="1"/>
  <c r="V32" i="45"/>
  <c r="V33" i="45" s="1"/>
  <c r="U32" i="45"/>
  <c r="U33" i="45" s="1"/>
  <c r="T32" i="45"/>
  <c r="T33" i="45" s="1"/>
  <c r="S32" i="45"/>
  <c r="S33" i="45" s="1"/>
  <c r="R32" i="45"/>
  <c r="R33" i="45" s="1"/>
  <c r="Q32" i="45"/>
  <c r="Q33" i="45" s="1"/>
  <c r="P32" i="45"/>
  <c r="P33" i="45" s="1"/>
  <c r="O32" i="45"/>
  <c r="O33" i="45" s="1"/>
  <c r="N32" i="45"/>
  <c r="N33" i="45" s="1"/>
  <c r="M32" i="45"/>
  <c r="M33" i="45" s="1"/>
  <c r="L32" i="45"/>
  <c r="L33" i="45" s="1"/>
  <c r="K32" i="45"/>
  <c r="K33" i="45" s="1"/>
  <c r="J32" i="45"/>
  <c r="J33" i="45" s="1"/>
  <c r="I32" i="45"/>
  <c r="I33" i="45" s="1"/>
  <c r="H32" i="45"/>
  <c r="H33" i="45" s="1"/>
  <c r="G32" i="45"/>
  <c r="G33" i="45" s="1"/>
  <c r="F32" i="45"/>
  <c r="F33" i="45" s="1"/>
  <c r="E32" i="45"/>
  <c r="E33" i="45" s="1"/>
  <c r="D32" i="45"/>
  <c r="D33" i="45" s="1"/>
  <c r="C32" i="45"/>
  <c r="C33" i="45" s="1"/>
  <c r="B32" i="45"/>
  <c r="B33" i="45" s="1"/>
  <c r="N31" i="44"/>
  <c r="N32" i="44" s="1"/>
  <c r="O31" i="44"/>
  <c r="O32" i="44" s="1"/>
  <c r="P31" i="44"/>
  <c r="P32" i="44" s="1"/>
  <c r="Q31" i="44"/>
  <c r="Q32" i="44" s="1"/>
  <c r="R31" i="44"/>
  <c r="R32" i="44" s="1"/>
  <c r="S31" i="44"/>
  <c r="S32" i="44" s="1"/>
  <c r="T31" i="44"/>
  <c r="T32" i="44" s="1"/>
  <c r="U31" i="44"/>
  <c r="U32" i="44" s="1"/>
  <c r="V31" i="44"/>
  <c r="V32" i="44" s="1"/>
  <c r="W31" i="44"/>
  <c r="W32" i="44" s="1"/>
  <c r="X31" i="44"/>
  <c r="X32" i="44" s="1"/>
  <c r="Y31" i="44"/>
  <c r="Y32" i="44" s="1"/>
  <c r="W32" i="45" l="1"/>
  <c r="M31" i="44"/>
  <c r="M32" i="44" s="1"/>
  <c r="L31" i="44"/>
  <c r="L32" i="44" s="1"/>
  <c r="K31" i="44"/>
  <c r="K32" i="44" s="1"/>
  <c r="J31" i="44"/>
  <c r="J32" i="44" s="1"/>
  <c r="I31" i="44"/>
  <c r="I32" i="44" s="1"/>
  <c r="H31" i="44"/>
  <c r="H32" i="44" s="1"/>
  <c r="G31" i="44"/>
  <c r="G32" i="44" s="1"/>
  <c r="F31" i="44"/>
  <c r="F32" i="44" s="1"/>
  <c r="E31" i="44"/>
  <c r="E32" i="44" s="1"/>
  <c r="D31" i="44"/>
  <c r="D32" i="44" s="1"/>
  <c r="C31" i="44"/>
  <c r="C32" i="44" s="1"/>
  <c r="B31" i="44"/>
  <c r="B32" i="44" s="1"/>
  <c r="B32" i="1" l="1"/>
  <c r="B33" i="1" s="1"/>
</calcChain>
</file>

<file path=xl/comments1.xml><?xml version="1.0" encoding="utf-8"?>
<comments xmlns="http://schemas.openxmlformats.org/spreadsheetml/2006/main">
  <authors>
    <author>Bridget McKinney</author>
  </authors>
  <commentList>
    <comment ref="B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C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D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E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F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G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H6" authorId="0" shapeId="0">
      <text>
        <r>
          <rPr>
            <sz val="9"/>
            <color indexed="81"/>
            <rFont val="Calibri"/>
            <family val="2"/>
            <scheme val="minor"/>
          </rPr>
          <t>Use parentheses, brackets, or braces in numerical expressions, and evaluate expressions with these symbols.</t>
        </r>
      </text>
    </comment>
    <comment ref="I6" authorId="0" shapeId="0">
      <text>
        <r>
          <rPr>
            <sz val="9"/>
            <color indexed="81"/>
            <rFont val="Calibri"/>
            <family val="2"/>
            <scheme val="minor"/>
          </rPr>
          <t>Use parentheses, brackets, or braces in numerical expressions, and evaluate expressions with these symbols.</t>
        </r>
      </text>
    </comment>
  </commentList>
</comments>
</file>

<file path=xl/comments10.xml><?xml version="1.0" encoding="utf-8"?>
<comments xmlns="http://schemas.openxmlformats.org/spreadsheetml/2006/main">
  <authors>
    <author>Bridget McKinney</author>
  </authors>
  <commentList>
    <comment ref="U4"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 ref="B5"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C5" authorId="0" shapeId="0">
      <text>
        <r>
          <rPr>
            <sz val="9"/>
            <color indexed="81"/>
            <rFont val="Calibri"/>
            <family val="2"/>
            <scheme val="minor"/>
          </rPr>
          <t>Write and evaluate numerical expressions involving whole-number exponents.</t>
        </r>
      </text>
    </comment>
    <comment ref="D5" authorId="0" shapeId="0">
      <text>
        <r>
          <rPr>
            <sz val="9"/>
            <color indexed="81"/>
            <rFont val="Calibri"/>
            <family val="2"/>
            <scheme val="minor"/>
          </rPr>
          <t>Write and evaluate numerical expressions involving whole-number exponents.</t>
        </r>
      </text>
    </comment>
    <comment ref="E5"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 ref="F5" authorId="0" shapeId="0">
      <text>
        <r>
          <rPr>
            <sz val="9"/>
            <color indexed="81"/>
            <rFont val="Calibri"/>
            <family val="2"/>
            <scheme val="minor"/>
          </rPr>
          <t>Understand ordering and absolute value of rational numbers.</t>
        </r>
      </text>
    </comment>
    <comment ref="G5" authorId="0" shapeId="0">
      <text>
        <r>
          <rPr>
            <sz val="9"/>
            <color indexed="81"/>
            <rFont val="Calibri"/>
            <family val="2"/>
            <scheme val="minor"/>
          </rPr>
          <t>Understand ordering and absolute value of rational numbers.</t>
        </r>
      </text>
    </comment>
    <comment ref="H5"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I5" authorId="0" shapeId="0">
      <text>
        <r>
          <rPr>
            <sz val="9"/>
            <color indexed="81"/>
            <rFont val="Calibri"/>
            <family val="2"/>
            <scheme val="minor"/>
          </rPr>
          <t>Fluently add, subtract, multiply, and divide multi-digit decimals using the standard algorithm for each operation.</t>
        </r>
      </text>
    </comment>
    <comment ref="J5" authorId="0" shapeId="0">
      <text>
        <r>
          <rPr>
            <sz val="9"/>
            <color indexed="81"/>
            <rFont val="Calibri"/>
            <family val="2"/>
            <scheme val="minor"/>
          </rPr>
          <t>Fluently add, subtract, multiply, and divide multi-digit decimals using the standard algorithm for each operation.</t>
        </r>
      </text>
    </comment>
    <comment ref="K5"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L5"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M5"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N5"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O5" authorId="0" shapeId="0">
      <text>
        <r>
          <rPr>
            <sz val="9"/>
            <color indexed="81"/>
            <rFont val="Calibri"/>
            <family val="2"/>
            <scheme val="minor"/>
          </rPr>
          <t>Write and evaluate numerical expressions involving whole-number exponents.</t>
        </r>
      </text>
    </comment>
    <comment ref="P5" authorId="0" shapeId="0">
      <text>
        <r>
          <rPr>
            <sz val="9"/>
            <color indexed="81"/>
            <rFont val="Calibri"/>
            <family val="2"/>
            <scheme val="minor"/>
          </rPr>
          <t>Understand ordering and absolute value of rational numbers.</t>
        </r>
      </text>
    </comment>
    <comment ref="Q5" authorId="0" shapeId="0">
      <text>
        <r>
          <rPr>
            <sz val="9"/>
            <color indexed="81"/>
            <rFont val="Calibri"/>
            <family val="2"/>
            <scheme val="minor"/>
          </rPr>
          <t>Fluently add, subtract, multiply, and divide multi-digit decimals using the standard algorithm for each operation.</t>
        </r>
      </text>
    </comment>
    <comment ref="R5" authorId="0" shapeId="0">
      <text>
        <r>
          <rPr>
            <sz val="9"/>
            <color indexed="81"/>
            <rFont val="Calibri"/>
            <family val="2"/>
            <scheme val="minor"/>
          </rPr>
          <t>Write and evaluate numerical expressions involving whole-number exponents.</t>
        </r>
      </text>
    </comment>
    <comment ref="S5"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T5" authorId="0" shapeId="0">
      <text>
        <r>
          <rPr>
            <sz val="9"/>
            <color indexed="81"/>
            <rFont val="Calibri"/>
            <family val="2"/>
            <scheme val="minor"/>
          </rPr>
          <t>Fluently add, subtract, multiply, and divide multi-digit decimals using the standard algorithm for each operation.</t>
        </r>
      </text>
    </comment>
    <comment ref="U5" authorId="0" shapeId="0">
      <text>
        <r>
          <rPr>
            <sz val="9"/>
            <color indexed="81"/>
            <rFont val="Calibri"/>
            <family val="2"/>
            <scheme val="minor"/>
          </rPr>
          <t>Write and evaluate numerical expressions involving whole-number exponents.</t>
        </r>
      </text>
    </comment>
    <comment ref="V5"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W5" authorId="0" shapeId="0">
      <text>
        <r>
          <rPr>
            <sz val="9"/>
            <color indexed="81"/>
            <rFont val="Calibri"/>
            <family val="2"/>
            <scheme val="minor"/>
          </rPr>
          <t>Fluently add, subtract, multiply, and divide multi-digit decimals using the standard algorithm for each operation.</t>
        </r>
      </text>
    </comment>
    <comment ref="X5" authorId="0" shapeId="0">
      <text>
        <r>
          <rPr>
            <sz val="9"/>
            <color indexed="81"/>
            <rFont val="Calibri"/>
            <family val="2"/>
            <scheme val="minor"/>
          </rPr>
          <t>Fluently add, subtract, multiply, and divide multi-digit decimals using the standard algorithm for each operation.</t>
        </r>
      </text>
    </comment>
    <comment ref="Y5" authorId="0" shapeId="0">
      <text>
        <r>
          <rPr>
            <sz val="9"/>
            <color indexed="81"/>
            <rFont val="Calibri"/>
            <family val="2"/>
            <scheme val="minor"/>
          </rPr>
          <t>Fluently add, subtract, multiply, and divide multi-digit decimals using the standard algorithm for each operation.</t>
        </r>
      </text>
    </comment>
  </commentList>
</comments>
</file>

<file path=xl/comments11.xml><?xml version="1.0" encoding="utf-8"?>
<comments xmlns="http://schemas.openxmlformats.org/spreadsheetml/2006/main">
  <authors>
    <author>Bridget McKinney</author>
  </authors>
  <commentList>
    <comment ref="L4"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B5"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C5" authorId="0" shapeId="0">
      <text>
        <r>
          <rPr>
            <sz val="9"/>
            <color indexed="81"/>
            <rFont val="Calibri"/>
            <family val="2"/>
            <scheme val="minor"/>
          </rPr>
          <t>Write and evaluate numerical expressions involving whole-number exponents.</t>
        </r>
      </text>
    </comment>
    <comment ref="D5" authorId="0" shapeId="0">
      <text>
        <r>
          <rPr>
            <sz val="9"/>
            <color indexed="81"/>
            <rFont val="Calibri"/>
            <family val="2"/>
            <scheme val="minor"/>
          </rPr>
          <t>Write and evaluate numerical expressions involving whole-number exponents.</t>
        </r>
      </text>
    </comment>
    <comment ref="E5"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 ref="F5" authorId="0" shapeId="0">
      <text>
        <r>
          <rPr>
            <sz val="9"/>
            <color indexed="81"/>
            <rFont val="Calibri"/>
            <family val="2"/>
            <scheme val="minor"/>
          </rPr>
          <t>Understand ordering and absolute value of rational numbers.</t>
        </r>
      </text>
    </comment>
    <comment ref="G5" authorId="0" shapeId="0">
      <text>
        <r>
          <rPr>
            <sz val="9"/>
            <color indexed="81"/>
            <rFont val="Calibri"/>
            <family val="2"/>
            <scheme val="minor"/>
          </rPr>
          <t>Understand ordering and absolute value of rational numbers.</t>
        </r>
      </text>
    </comment>
    <comment ref="H5"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I5" authorId="0" shapeId="0">
      <text>
        <r>
          <rPr>
            <sz val="9"/>
            <color indexed="81"/>
            <rFont val="Calibri"/>
            <family val="2"/>
            <scheme val="minor"/>
          </rPr>
          <t>Fluently add, subtract, multiply, and divide multi-digit decimals using the standard algorithm for each operation.</t>
        </r>
      </text>
    </comment>
    <comment ref="J5" authorId="0" shapeId="0">
      <text>
        <r>
          <rPr>
            <sz val="9"/>
            <color indexed="81"/>
            <rFont val="Calibri"/>
            <family val="2"/>
            <scheme val="minor"/>
          </rPr>
          <t>Fluently add, subtract, multiply, and divide multi-digit decimals using the standard algorithm for each operation.</t>
        </r>
      </text>
    </comment>
    <comment ref="K5"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L5"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M5"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N5"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O5" authorId="0" shapeId="0">
      <text>
        <r>
          <rPr>
            <sz val="9"/>
            <color indexed="81"/>
            <rFont val="Calibri"/>
            <family val="2"/>
            <scheme val="minor"/>
          </rPr>
          <t>Understand ordering and absolute value of rational numbers.</t>
        </r>
      </text>
    </comment>
    <comment ref="P5" authorId="0" shapeId="0">
      <text>
        <r>
          <rPr>
            <sz val="9"/>
            <color indexed="81"/>
            <rFont val="Calibri"/>
            <family val="2"/>
            <scheme val="minor"/>
          </rPr>
          <t>Fluently add, subtract, multiply, and divide multi-digit decimals using the standard algorithm for each operation.</t>
        </r>
      </text>
    </comment>
    <comment ref="Q5" authorId="0" shapeId="0">
      <text>
        <r>
          <rPr>
            <sz val="9"/>
            <color indexed="81"/>
            <rFont val="Calibri"/>
            <family val="2"/>
            <scheme val="minor"/>
          </rPr>
          <t>Fluently add, subtract, multiply, and divide multi-digit decimals using the standard algorithm for each operation.</t>
        </r>
      </text>
    </comment>
    <comment ref="R5" authorId="0" shapeId="0">
      <text>
        <r>
          <rPr>
            <sz val="9"/>
            <color indexed="81"/>
            <rFont val="Calibri"/>
            <family val="2"/>
            <scheme val="minor"/>
          </rPr>
          <t>Write and evaluate numerical expressions involving whole-number exponents.</t>
        </r>
      </text>
    </comment>
    <comment ref="S5"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T5" authorId="0" shapeId="0">
      <text>
        <r>
          <rPr>
            <sz val="9"/>
            <color indexed="81"/>
            <rFont val="Calibri"/>
            <family val="2"/>
            <scheme val="minor"/>
          </rPr>
          <t>Fluently add, subtract, multiply, and divide multi-digit decimals using the standard algorithm for each operation.</t>
        </r>
      </text>
    </comment>
    <comment ref="U5" authorId="0" shapeId="0">
      <text>
        <r>
          <rPr>
            <sz val="9"/>
            <color indexed="81"/>
            <rFont val="Calibri"/>
            <family val="2"/>
            <scheme val="minor"/>
          </rPr>
          <t>Write and evaluate numerical expressions involving whole-number exponents.</t>
        </r>
      </text>
    </comment>
    <comment ref="V5"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W5" authorId="0" shapeId="0">
      <text>
        <r>
          <rPr>
            <sz val="9"/>
            <color indexed="81"/>
            <rFont val="Calibri"/>
            <family val="2"/>
            <scheme val="minor"/>
          </rPr>
          <t>Fluently add, subtract, multiply, and divide multi-digit decimals using the standard algorithm for each operation.</t>
        </r>
      </text>
    </comment>
    <comment ref="X5" authorId="0" shapeId="0">
      <text>
        <r>
          <rPr>
            <sz val="9"/>
            <color indexed="81"/>
            <rFont val="Calibri"/>
            <family val="2"/>
            <scheme val="minor"/>
          </rPr>
          <t>Fluently add, subtract, multiply, and divide multi-digit decimals using the standard algorithm for each operation.</t>
        </r>
      </text>
    </comment>
    <comment ref="Y5" authorId="0" shapeId="0">
      <text>
        <r>
          <rPr>
            <sz val="9"/>
            <color indexed="81"/>
            <rFont val="Calibri"/>
            <family val="2"/>
            <scheme val="minor"/>
          </rPr>
          <t>Fluently add, subtract, multiply, and divide multi-digit decimals using the standard algorithm for each operation.</t>
        </r>
      </text>
    </comment>
  </commentList>
</comments>
</file>

<file path=xl/comments12.xml><?xml version="1.0" encoding="utf-8"?>
<comments xmlns="http://schemas.openxmlformats.org/spreadsheetml/2006/main">
  <authors>
    <author>Bridget McKinney</author>
  </authors>
  <commentList>
    <comment ref="B5"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C5"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D5"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E5"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F5"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G5"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H5"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I5"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J5"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K5"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N5"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 ref="O5"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 ref="B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C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D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E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F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G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H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I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J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K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L6" authorId="0" shapeId="0">
      <text>
        <r>
          <rPr>
            <sz val="9"/>
            <color indexed="81"/>
            <rFont val="Calibri"/>
            <family val="2"/>
            <scheme val="minor"/>
          </rPr>
          <t>Convert among different-sized standard measurement units within a given measurement system (e.g., convert 5 cm to 0.05 m), and use these conversions in solving multi-step, real world problems.</t>
        </r>
      </text>
    </comment>
    <comment ref="M6" authorId="0" shapeId="0">
      <text>
        <r>
          <rPr>
            <sz val="9"/>
            <color indexed="81"/>
            <rFont val="Calibri"/>
            <family val="2"/>
            <scheme val="minor"/>
          </rPr>
          <t>Convert among different-sized standard measurement units within a given measurement system (e.g., convert 5 cm to 0.05 m), and use these conversions in solving multi-step, real world problems.</t>
        </r>
      </text>
    </comment>
    <comment ref="N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O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List>
</comments>
</file>

<file path=xl/comments13.xml><?xml version="1.0" encoding="utf-8"?>
<comments xmlns="http://schemas.openxmlformats.org/spreadsheetml/2006/main">
  <authors>
    <author>Bridget McKinney</author>
  </authors>
  <commentList>
    <comment ref="C5"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J5" authorId="0" shapeId="0">
      <text>
        <r>
          <rPr>
            <sz val="9"/>
            <color indexed="81"/>
            <rFont val="Calibri"/>
            <family val="2"/>
            <scheme val="minor"/>
          </rPr>
          <t>Use ratio reasoning to convert measurement units; manipulate and transform units appropriately when multiplying or dividing quantities.</t>
        </r>
      </text>
    </comment>
    <comment ref="K5"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B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C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D6" authorId="0" shapeId="0">
      <text>
        <r>
          <rPr>
            <sz val="9"/>
            <color indexed="81"/>
            <rFont val="Calibri"/>
            <family val="2"/>
            <scheme val="minor"/>
          </rPr>
          <t>Use ratio reasoning to convert measurement units; manipulate and transform units appropriately when multiplying or dividing quantities.</t>
        </r>
      </text>
    </comment>
    <comment ref="E6" authorId="0" shapeId="0">
      <text>
        <r>
          <rPr>
            <sz val="9"/>
            <color indexed="81"/>
            <rFont val="Calibri"/>
            <family val="2"/>
            <scheme val="minor"/>
          </rPr>
          <t>Use ratio reasoning to convert measurement units; manipulate and transform units appropriately when multiplying or dividing quantities.</t>
        </r>
      </text>
    </comment>
    <comment ref="F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G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H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I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J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K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L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M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N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O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P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List>
</comments>
</file>

<file path=xl/comments14.xml><?xml version="1.0" encoding="utf-8"?>
<comments xmlns="http://schemas.openxmlformats.org/spreadsheetml/2006/main">
  <authors>
    <author>Bridget McKinney</author>
  </authors>
  <commentList>
    <comment ref="J5"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K5"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B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C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D6" authorId="0" shapeId="0">
      <text>
        <r>
          <rPr>
            <sz val="9"/>
            <color indexed="81"/>
            <rFont val="Calibri"/>
            <family val="2"/>
            <scheme val="minor"/>
          </rPr>
          <t>Use ratio reasoning to convert measurement units; manipulate and transform units appropriately when multiplying or dividing quantities.</t>
        </r>
      </text>
    </comment>
    <comment ref="E6" authorId="0" shapeId="0">
      <text>
        <r>
          <rPr>
            <sz val="9"/>
            <color indexed="81"/>
            <rFont val="Calibri"/>
            <family val="2"/>
            <scheme val="minor"/>
          </rPr>
          <t>Use ratio reasoning to convert measurement units; manipulate and transform units appropriately when multiplying or dividing quantities.</t>
        </r>
      </text>
    </comment>
    <comment ref="F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G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H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I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J6" authorId="0" shapeId="0">
      <text>
        <r>
          <rPr>
            <sz val="9"/>
            <color indexed="81"/>
            <rFont val="Calibri"/>
            <family val="2"/>
            <scheme val="minor"/>
          </rPr>
          <t>Use ratio reasoning to convert measurement units; manipulate and transform units appropriately when multiplying or dividing quantities.</t>
        </r>
      </text>
    </comment>
    <comment ref="K6" authorId="0" shapeId="0">
      <text>
        <r>
          <rPr>
            <sz val="9"/>
            <color indexed="81"/>
            <rFont val="Calibri"/>
            <family val="2"/>
            <scheme val="minor"/>
          </rPr>
          <t>Use ratio reasoning to convert measurement units; manipulate and transform units appropriately when multiplying or dividing quantities.</t>
        </r>
      </text>
    </comment>
    <comment ref="L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M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N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O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P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List>
</comments>
</file>

<file path=xl/comments15.xml><?xml version="1.0" encoding="utf-8"?>
<comments xmlns="http://schemas.openxmlformats.org/spreadsheetml/2006/main">
  <authors>
    <author>Bridget McKinney</author>
  </authors>
  <commentList>
    <comment ref="D5" authorId="0" shapeId="0">
      <text>
        <r>
          <rPr>
            <sz val="9"/>
            <color indexed="81"/>
            <rFont val="Calibri"/>
            <family val="2"/>
            <scheme val="minor"/>
          </rPr>
          <t>Apply and extend previous understandings of multiplication to multiply a fraction by a whole number.</t>
        </r>
      </text>
    </comment>
    <comment ref="E5" authorId="0" shapeId="0">
      <text>
        <r>
          <rPr>
            <sz val="9"/>
            <color indexed="81"/>
            <rFont val="Calibri"/>
            <family val="2"/>
            <scheme val="minor"/>
          </rPr>
          <t>Apply and extend previous understandings of multiplication to multiply a fraction by a whole number.</t>
        </r>
      </text>
    </comment>
    <comment ref="J5"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K5"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L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M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N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O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P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Q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B6" authorId="0" shapeId="0">
      <text>
        <r>
          <rPr>
            <sz val="9"/>
            <color indexed="81"/>
            <rFont val="Calibri"/>
            <family val="2"/>
            <scheme val="minor"/>
          </rPr>
          <t>Fluently multiply multi-digit whole numbers using the standard algorithm.</t>
        </r>
      </text>
    </comment>
    <comment ref="C6" authorId="0" shapeId="0">
      <text>
        <r>
          <rPr>
            <sz val="9"/>
            <color indexed="81"/>
            <rFont val="Calibri"/>
            <family val="2"/>
            <scheme val="minor"/>
          </rPr>
          <t>Fluently multiply multi-digit whole numbers using the standard algorithm.</t>
        </r>
      </text>
    </comment>
    <comment ref="D6" authorId="0" shapeId="0">
      <text>
        <r>
          <rPr>
            <sz val="9"/>
            <color indexed="81"/>
            <rFont val="Calibri"/>
            <family val="2"/>
            <scheme val="minor"/>
          </rPr>
          <t>Apply and extend previous understandings of multiplication to multiply a fraction or whole number by a fraction.</t>
        </r>
      </text>
    </comment>
    <comment ref="E6" authorId="0" shapeId="0">
      <text>
        <r>
          <rPr>
            <sz val="9"/>
            <color indexed="81"/>
            <rFont val="Calibri"/>
            <family val="2"/>
            <scheme val="minor"/>
          </rPr>
          <t>Apply and extend previous understandings of multiplication to multiply a fraction or whole number by a fraction.</t>
        </r>
      </text>
    </comment>
    <comment ref="F6" authorId="0" shapeId="0">
      <text>
        <r>
          <rPr>
            <sz val="9"/>
            <color indexed="81"/>
            <rFont val="Calibri"/>
            <family val="2"/>
            <scheme val="minor"/>
          </rPr>
          <t>Apply and extend previous understandings of multiplication to multiply a fraction or whole number by a fraction.</t>
        </r>
      </text>
    </comment>
    <comment ref="G6" authorId="0" shapeId="0">
      <text>
        <r>
          <rPr>
            <sz val="9"/>
            <color indexed="81"/>
            <rFont val="Calibri"/>
            <family val="2"/>
            <scheme val="minor"/>
          </rPr>
          <t>Apply and extend previous understandings of multiplication to multiply a fraction or whole number by a fraction.</t>
        </r>
      </text>
    </comment>
    <comment ref="H6" authorId="0" shapeId="0">
      <text>
        <r>
          <rPr>
            <sz val="9"/>
            <color indexed="81"/>
            <rFont val="Calibri"/>
            <family val="2"/>
            <scheme val="minor"/>
          </rPr>
          <t>Apply and extend previous understandings of multiplication to multiply a fraction or whole number by a fraction.</t>
        </r>
      </text>
    </comment>
    <comment ref="I6" authorId="0" shapeId="0">
      <text>
        <r>
          <rPr>
            <sz val="9"/>
            <color indexed="81"/>
            <rFont val="Calibri"/>
            <family val="2"/>
            <scheme val="minor"/>
          </rPr>
          <t>Apply and extend previous understandings of multiplication to multiply a fraction or whole number by a fraction.</t>
        </r>
      </text>
    </comment>
    <comment ref="J6" authorId="0" shapeId="0">
      <text>
        <r>
          <rPr>
            <sz val="9"/>
            <color indexed="81"/>
            <rFont val="Calibri"/>
            <family val="2"/>
            <scheme val="minor"/>
          </rPr>
          <t>Apply and extend previous understandings of multiplication to multiply a fraction or whole number by a fraction.</t>
        </r>
      </text>
    </comment>
    <comment ref="K6" authorId="0" shapeId="0">
      <text>
        <r>
          <rPr>
            <sz val="9"/>
            <color indexed="81"/>
            <rFont val="Calibri"/>
            <family val="2"/>
            <scheme val="minor"/>
          </rPr>
          <t>Apply and extend previous understandings of multiplication to multiply a fraction or whole number by a fraction.</t>
        </r>
      </text>
    </comment>
    <comment ref="L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M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N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O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P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Q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List>
</comments>
</file>

<file path=xl/comments16.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C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D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E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F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G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H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I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J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K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L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List>
</comments>
</file>

<file path=xl/comments17.xml><?xml version="1.0" encoding="utf-8"?>
<comments xmlns="http://schemas.openxmlformats.org/spreadsheetml/2006/main">
  <authors>
    <author>Bridget McKinney</author>
  </authors>
  <commentList>
    <comment ref="D5"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E5"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F5"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G5"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H5"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I5"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J5"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K5"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L5"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B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C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D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E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F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G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H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I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J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K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L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List>
</comments>
</file>

<file path=xl/comments18.xml><?xml version="1.0" encoding="utf-8"?>
<comments xmlns="http://schemas.openxmlformats.org/spreadsheetml/2006/main">
  <authors>
    <author>Bridget McKinney</author>
  </authors>
  <commentList>
    <comment ref="B5"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C5"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D5"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E5"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F5"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G5"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H5" authorId="0" shapeId="0">
      <text>
        <r>
          <rPr>
            <sz val="9"/>
            <color indexed="81"/>
            <rFont val="Calibri"/>
            <family val="2"/>
            <scheme val="minor"/>
          </rPr>
          <t>Read, write, and compare decimals to thousandths.</t>
        </r>
      </text>
    </comment>
    <comment ref="I5" authorId="0" shapeId="0">
      <text>
        <r>
          <rPr>
            <sz val="9"/>
            <color indexed="81"/>
            <rFont val="Calibri"/>
            <family val="2"/>
            <scheme val="minor"/>
          </rPr>
          <t>Read, write, and compare decimals to thousandths.</t>
        </r>
      </text>
    </comment>
    <comment ref="J5" authorId="0" shapeId="0">
      <text>
        <r>
          <rPr>
            <sz val="9"/>
            <color indexed="81"/>
            <rFont val="Calibri"/>
            <family val="2"/>
            <scheme val="minor"/>
          </rPr>
          <t>Apply and extend previous understandings of multiplication to multiply a fraction or whole number by a fraction.</t>
        </r>
      </text>
    </comment>
    <comment ref="K5" authorId="0" shapeId="0">
      <text>
        <r>
          <rPr>
            <sz val="9"/>
            <color indexed="81"/>
            <rFont val="Calibri"/>
            <family val="2"/>
            <scheme val="minor"/>
          </rPr>
          <t>Apply and extend previous understandings of multiplication to multiply a fraction or whole number by a fraction.</t>
        </r>
      </text>
    </comment>
    <comment ref="B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C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D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E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F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G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H6" authorId="0" shapeId="0">
      <text>
        <r>
          <rPr>
            <sz val="9"/>
            <color indexed="81"/>
            <rFont val="Calibri"/>
            <family val="2"/>
            <scheme val="minor"/>
          </rPr>
          <t>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r>
      </text>
    </comment>
    <comment ref="I6" authorId="0" shapeId="0">
      <text>
        <r>
          <rPr>
            <sz val="9"/>
            <color indexed="81"/>
            <rFont val="Calibri"/>
            <family val="2"/>
            <scheme val="minor"/>
          </rPr>
          <t>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r>
      </text>
    </comment>
    <comment ref="J6" authorId="0" shapeId="0">
      <text>
        <r>
          <rPr>
            <sz val="9"/>
            <color indexed="81"/>
            <rFont val="Calibri"/>
            <family val="2"/>
            <scheme val="minor"/>
          </rPr>
          <t>Apply and extend previous understandings of multiplication to multiply a fraction by a whole number.</t>
        </r>
      </text>
    </comment>
    <comment ref="K6" authorId="0" shapeId="0">
      <text>
        <r>
          <rPr>
            <sz val="9"/>
            <color indexed="81"/>
            <rFont val="Calibri"/>
            <family val="2"/>
            <scheme val="minor"/>
          </rPr>
          <t>Apply and extend previous understandings of multiplication to multiply a fraction by a whole number.</t>
        </r>
      </text>
    </comment>
  </commentList>
</comments>
</file>

<file path=xl/comments19.xml><?xml version="1.0" encoding="utf-8"?>
<comments xmlns="http://schemas.openxmlformats.org/spreadsheetml/2006/main">
  <authors>
    <author>Bridget McKinney</author>
  </authors>
  <commentList>
    <comment ref="F5" authorId="0" shapeId="0">
      <text>
        <r>
          <rPr>
            <sz val="9"/>
            <color indexed="81"/>
            <rFont val="Calibri"/>
            <family val="2"/>
            <scheme val="minor"/>
          </rPr>
          <t>Fluently add, subtract, multiply, and divide multi-digit decimals using the standard algorithm for each operation.</t>
        </r>
      </text>
    </comment>
    <comment ref="G5" authorId="0" shapeId="0">
      <text>
        <r>
          <rPr>
            <sz val="9"/>
            <color indexed="81"/>
            <rFont val="Calibri"/>
            <family val="2"/>
            <scheme val="minor"/>
          </rPr>
          <t>Fluently add, subtract, multiply, and divide multi-digit decimals using the standard algorithm for each operation.</t>
        </r>
      </text>
    </comment>
    <comment ref="J5"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K5"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B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C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D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E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F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G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H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I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J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K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L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M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List>
</comments>
</file>

<file path=xl/comments2.xml><?xml version="1.0" encoding="utf-8"?>
<comments xmlns="http://schemas.openxmlformats.org/spreadsheetml/2006/main">
  <authors>
    <author>Bridget McKinney</author>
  </authors>
  <commentList>
    <comment ref="L4" authorId="0" shapeId="0">
      <text>
        <r>
          <rPr>
            <sz val="9"/>
            <color indexed="81"/>
            <rFont val="Calibri"/>
            <family val="2"/>
            <scheme val="minor"/>
          </rPr>
          <t xml:space="preserve">Use square root and cube root symbols to represent solutions to equations of the form x2 = p and x3 = p, where p is a positive rational number. Evaluate square roots of small perfect squares and cube roots of small perfect cubes. Know that Ö2 is irrational. </t>
        </r>
      </text>
    </comment>
    <comment ref="M4" authorId="0" shapeId="0">
      <text>
        <r>
          <rPr>
            <sz val="9"/>
            <color indexed="81"/>
            <rFont val="Calibri"/>
            <family val="2"/>
            <scheme val="minor"/>
          </rPr>
          <t xml:space="preserve">Use square root and cube root symbols to represent solutions to equations of the form x2 = p and x3 = p, where p is a positive rational number. Evaluate square roots of small perfect squares and cube roots of small perfect cubes. Know that Ö2 is irrational. </t>
        </r>
      </text>
    </comment>
    <comment ref="J5" authorId="0" shapeId="0">
      <text>
        <r>
          <rPr>
            <sz val="9"/>
            <color indexed="81"/>
            <rFont val="Calibri"/>
            <family val="2"/>
            <scheme val="minor"/>
          </rPr>
          <t xml:space="preserve">Use square root and cube root symbols to represent solutions to equations of the form x2 = p and x3 = p, where p is a positive rational number. Evaluate square roots of small perfect squares and cube roots of small perfect cubes. Know that Ö2 is irrational. </t>
        </r>
      </text>
    </comment>
    <comment ref="K5" authorId="0" shapeId="0">
      <text>
        <r>
          <rPr>
            <sz val="9"/>
            <color indexed="81"/>
            <rFont val="Calibri"/>
            <family val="2"/>
            <scheme val="minor"/>
          </rPr>
          <t xml:space="preserve">Use square root and cube root symbols to represent solutions to equations of the form x2 = p and x3 = p, where p is a positive rational number. Evaluate square roots of small perfect squares and cube roots of small perfect cubes. Know that Ö2 is irrational. </t>
        </r>
      </text>
    </comment>
    <comment ref="L5" authorId="0" shapeId="0">
      <text>
        <r>
          <rPr>
            <sz val="9"/>
            <color indexed="81"/>
            <rFont val="Calibri"/>
            <family val="2"/>
            <scheme val="minor"/>
          </rPr>
          <t>Write and evaluate numerical expressions involving whole-number exponents.</t>
        </r>
      </text>
    </comment>
    <comment ref="M5" authorId="0" shapeId="0">
      <text>
        <r>
          <rPr>
            <sz val="9"/>
            <color indexed="81"/>
            <rFont val="Calibri"/>
            <family val="2"/>
            <scheme val="minor"/>
          </rPr>
          <t>Write and evaluate numerical expressions involving whole-number exponents.</t>
        </r>
      </text>
    </comment>
    <comment ref="O5" authorId="0" shapeId="0">
      <text>
        <r>
          <rPr>
            <sz val="9"/>
            <color indexed="81"/>
            <rFont val="Calibri"/>
            <family val="2"/>
            <scheme val="minor"/>
          </rPr>
          <t xml:space="preserve">Use square root and cube root symbols to represent solutions to equations of the form x2 = p and x3 = p, where p is a positive rational number. Evaluate square roots of small perfect squares and cube roots of small perfect cubes. Know that Ö2 is irrational. </t>
        </r>
      </text>
    </comment>
    <comment ref="P5" authorId="0" shapeId="0">
      <text>
        <r>
          <rPr>
            <sz val="9"/>
            <color indexed="81"/>
            <rFont val="Calibri"/>
            <family val="2"/>
            <scheme val="minor"/>
          </rPr>
          <t xml:space="preserve">Use square root and cube root symbols to represent solutions to equations of the form x2 = p and x3 = p, where p is a positive rational number. Evaluate square roots of small perfect squares and cube roots of small perfect cubes. Know that Ö2 is irrational. </t>
        </r>
      </text>
    </comment>
    <comment ref="B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C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D6" authorId="0" shapeId="0">
      <text>
        <r>
          <rPr>
            <sz val="9"/>
            <color indexed="81"/>
            <rFont val="Calibri"/>
            <family val="2"/>
            <scheme val="minor"/>
          </rPr>
          <t>Understand ordering and absolute value of rational numbers.</t>
        </r>
      </text>
    </comment>
    <comment ref="E6" authorId="0" shapeId="0">
      <text>
        <r>
          <rPr>
            <sz val="9"/>
            <color indexed="81"/>
            <rFont val="Calibri"/>
            <family val="2"/>
            <scheme val="minor"/>
          </rPr>
          <t>Understand ordering and absolute value of rational numbers.</t>
        </r>
      </text>
    </comment>
    <comment ref="F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G6"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 ref="H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I6" authorId="0" shapeId="0">
      <text>
        <r>
          <rPr>
            <sz val="9"/>
            <color indexed="81"/>
            <rFont val="Calibri"/>
            <family val="2"/>
            <scheme val="minor"/>
          </rPr>
          <t>Understand ordering and absolute value of rational numbers.</t>
        </r>
      </text>
    </comment>
    <comment ref="J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K6" authorId="0" shapeId="0">
      <text>
        <r>
          <rPr>
            <sz val="9"/>
            <color indexed="81"/>
            <rFont val="Calibri"/>
            <family val="2"/>
            <scheme val="minor"/>
          </rPr>
          <t>Write and evaluate numerical expressions involving whole-number exponents.</t>
        </r>
      </text>
    </comment>
    <comment ref="L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M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N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O6" authorId="0" shapeId="0">
      <text>
        <r>
          <rPr>
            <sz val="9"/>
            <color indexed="81"/>
            <rFont val="Calibri"/>
            <family val="2"/>
            <scheme val="minor"/>
          </rPr>
          <t>Write and evaluate numerical expressions involving whole-number exponents.</t>
        </r>
      </text>
    </comment>
    <comment ref="P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Q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List>
</comments>
</file>

<file path=xl/comments20.xml><?xml version="1.0" encoding="utf-8"?>
<comments xmlns="http://schemas.openxmlformats.org/spreadsheetml/2006/main">
  <authors>
    <author>Bridget McKinney</author>
  </authors>
  <commentList>
    <comment ref="F5" authorId="0" shapeId="0">
      <text>
        <r>
          <rPr>
            <sz val="9"/>
            <color indexed="81"/>
            <rFont val="Calibri"/>
            <family val="2"/>
            <scheme val="minor"/>
          </rPr>
          <t>Fluently add, subtract, multiply, and divide multi-digit decimals using the standard algorithm for each operation.</t>
        </r>
      </text>
    </comment>
    <comment ref="G5" authorId="0" shapeId="0">
      <text>
        <r>
          <rPr>
            <sz val="9"/>
            <color indexed="81"/>
            <rFont val="Calibri"/>
            <family val="2"/>
            <scheme val="minor"/>
          </rPr>
          <t>Fluently add, subtract, multiply, and divide multi-digit decimals using the standard algorithm for each operation.</t>
        </r>
      </text>
    </comment>
    <comment ref="J5"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K5"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B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C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D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E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F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G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H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I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J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K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L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M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List>
</comments>
</file>

<file path=xl/comments21.xml><?xml version="1.0" encoding="utf-8"?>
<comments xmlns="http://schemas.openxmlformats.org/spreadsheetml/2006/main">
  <authors>
    <author>Bridget McKinney</author>
  </authors>
  <commentList>
    <comment ref="B5"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(See Glossary)</t>
        </r>
      </text>
    </comment>
    <comment ref="C5"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(See Glossary)</t>
        </r>
      </text>
    </comment>
    <comment ref="D5"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 ref="E5"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 ref="B6" authorId="0" shapeId="0">
      <text>
        <r>
          <rPr>
            <sz val="9"/>
            <color indexed="81"/>
            <rFont val="Calibri"/>
            <family val="2"/>
            <scheme val="minor"/>
          </rPr>
          <t>Model with mathematics.</t>
        </r>
      </text>
    </comment>
    <comment ref="C6" authorId="0" shapeId="0">
      <text>
        <r>
          <rPr>
            <sz val="9"/>
            <color indexed="81"/>
            <rFont val="Calibri"/>
            <family val="2"/>
            <scheme val="minor"/>
          </rPr>
          <t>Model with mathematics.</t>
        </r>
      </text>
    </comment>
    <comment ref="D6" authorId="0" shapeId="0">
      <text>
        <r>
          <rPr>
            <sz val="9"/>
            <color indexed="81"/>
            <rFont val="Calibri"/>
            <family val="2"/>
            <scheme val="minor"/>
          </rPr>
          <t>Model with mathematics.</t>
        </r>
      </text>
    </comment>
    <comment ref="E6" authorId="0" shapeId="0">
      <text>
        <r>
          <rPr>
            <sz val="9"/>
            <color indexed="81"/>
            <rFont val="Calibri"/>
            <family val="2"/>
            <scheme val="minor"/>
          </rPr>
          <t>Model with mathematics.</t>
        </r>
      </text>
    </comment>
    <comment ref="F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G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H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I6" authorId="0" shapeId="0">
      <text>
        <r>
          <rPr>
            <sz val="9"/>
            <color indexed="81"/>
            <rFont val="Calibri"/>
            <family val="2"/>
            <scheme val="minor"/>
          </rPr>
          <t>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t>
        </r>
      </text>
    </comment>
    <comment ref="J6" authorId="0" shapeId="0">
      <text>
        <r>
          <rPr>
            <sz val="9"/>
            <color indexed="81"/>
            <rFont val="Calibri"/>
            <family val="2"/>
            <scheme val="minor"/>
          </rPr>
          <t>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t>
        </r>
      </text>
    </comment>
    <comment ref="K6" authorId="0" shapeId="0">
      <text>
        <r>
          <rPr>
            <sz val="9"/>
            <color indexed="81"/>
            <rFont val="Calibri"/>
            <family val="2"/>
            <scheme val="minor"/>
          </rPr>
          <t>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t>
        </r>
      </text>
    </comment>
    <comment ref="L6" authorId="0" shapeId="0">
      <text>
        <r>
          <rPr>
            <sz val="9"/>
            <color indexed="81"/>
            <rFont val="Calibri"/>
            <family val="2"/>
            <scheme val="minor"/>
          </rPr>
          <t>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t>
        </r>
      </text>
    </comment>
  </commentList>
</comments>
</file>

<file path=xl/comments22.xml><?xml version="1.0" encoding="utf-8"?>
<comments xmlns="http://schemas.openxmlformats.org/spreadsheetml/2006/main">
  <authors>
    <author>Bridget McKinney</author>
  </authors>
  <commentList>
    <comment ref="F5" authorId="0" shapeId="0">
      <text>
        <r>
          <rPr>
            <sz val="9"/>
            <color indexed="81"/>
            <rFont val="Calibri"/>
            <family val="2"/>
            <scheme val="minor"/>
          </rPr>
          <t>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t>
        </r>
      </text>
    </comment>
    <comment ref="G5" authorId="0" shapeId="0">
      <text>
        <r>
          <rPr>
            <sz val="9"/>
            <color indexed="81"/>
            <rFont val="Calibri"/>
            <family val="2"/>
            <scheme val="minor"/>
          </rPr>
          <t>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t>
        </r>
      </text>
    </comment>
    <comment ref="O5"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P5"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B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C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D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E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F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G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H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I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J6" authorId="0" shapeId="0">
      <text>
        <r>
          <rPr>
            <sz val="9"/>
            <color indexed="81"/>
            <rFont val="Calibri"/>
            <family val="2"/>
            <scheme val="minor"/>
          </rPr>
          <t>Identify when two expressions are equivalent (i.e., when the two expressions name the same number regardless of which value is substituted into them).  For example, the expressions y + y + y and 3y are equivalent because they name the same number regardless of which number y stands for.</t>
        </r>
      </text>
    </comment>
    <comment ref="K6" authorId="0" shapeId="0">
      <text>
        <r>
          <rPr>
            <sz val="9"/>
            <color indexed="81"/>
            <rFont val="Calibri"/>
            <family val="2"/>
            <scheme val="minor"/>
          </rPr>
          <t>Identify when two expressions are equivalent (i.e., when the two expressions name the same number regardless of which value is substituted into them).  For example, the expressions y + y + y and 3y are equivalent because they name the same number regardless of which number y stands for.</t>
        </r>
      </text>
    </comment>
    <comment ref="L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M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N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O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P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List>
</comments>
</file>

<file path=xl/comments23.xml><?xml version="1.0" encoding="utf-8"?>
<comments xmlns="http://schemas.openxmlformats.org/spreadsheetml/2006/main">
  <authors>
    <author>Bridget McKinney</author>
  </authors>
  <commentList>
    <comment ref="F5" authorId="0" shapeId="0">
      <text>
        <r>
          <rPr>
            <sz val="9"/>
            <color indexed="81"/>
            <rFont val="Calibri"/>
            <family val="2"/>
            <scheme val="minor"/>
          </rPr>
          <t>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t>
        </r>
      </text>
    </comment>
    <comment ref="G5" authorId="0" shapeId="0">
      <text>
        <r>
          <rPr>
            <sz val="9"/>
            <color indexed="81"/>
            <rFont val="Calibri"/>
            <family val="2"/>
            <scheme val="minor"/>
          </rPr>
          <t>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t>
        </r>
      </text>
    </comment>
    <comment ref="M5"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O5"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P5"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B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C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D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E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F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G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H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I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J6" authorId="0" shapeId="0">
      <text>
        <r>
          <rPr>
            <sz val="9"/>
            <color indexed="81"/>
            <rFont val="Calibri"/>
            <family val="2"/>
            <scheme val="minor"/>
          </rPr>
          <t>Identify when two expressions are equivalent (i.e., when the two expressions name the same number regardless of which value is substituted into them).  For example, the expressions y + y + y and 3y are equivalent because they name the same number regardless of which number y stands for.</t>
        </r>
      </text>
    </comment>
    <comment ref="K6" authorId="0" shapeId="0">
      <text>
        <r>
          <rPr>
            <sz val="9"/>
            <color indexed="81"/>
            <rFont val="Calibri"/>
            <family val="2"/>
            <scheme val="minor"/>
          </rPr>
          <t>Identify when two expressions are equivalent (i.e., when the two expressions name the same number regardless of which value is substituted into them).  For example, the expressions y + y + y and 3y are equivalent because they name the same number regardless of which number y stands for.</t>
        </r>
      </text>
    </comment>
    <comment ref="L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M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N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O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P6" authorId="0" shapeId="0">
      <text>
        <r>
          <rPr>
            <sz val="9"/>
            <color indexed="81"/>
            <rFont val="Calibri"/>
            <family val="2"/>
            <scheme val="minor"/>
          </rPr>
          <t>Write, read, and evaluate expressions in which letters stand for numbers.</t>
        </r>
      </text>
    </comment>
  </commentList>
</comments>
</file>

<file path=xl/comments24.xml><?xml version="1.0" encoding="utf-8"?>
<comments xmlns="http://schemas.openxmlformats.org/spreadsheetml/2006/main">
  <authors>
    <author>Bridget McKinney</author>
  </authors>
  <commentList>
    <comment ref="K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L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Y5" authorId="0" shapeId="0">
      <text>
        <r>
          <rPr>
            <sz val="9"/>
            <color indexed="81"/>
            <rFont val="Calibri"/>
            <family val="2"/>
            <scheme val="minor"/>
          </rPr>
          <t>Fluently add, subtract, multiply, and divide multi-digit decimals using the standard algorithm for each operation.</t>
        </r>
      </text>
    </comment>
    <comment ref="AF5" authorId="0" shapeId="0">
      <text>
        <r>
          <rPr>
            <sz val="9"/>
            <color indexed="81"/>
            <rFont val="Calibri"/>
            <family val="2"/>
            <scheme val="minor"/>
          </rPr>
          <t>Fluently add, subtract, multiply, and divide multi-digit decimals using the standard algorithm for each operation.</t>
        </r>
      </text>
    </comment>
    <comment ref="B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C6" authorId="0" shapeId="0">
      <text>
        <r>
          <rPr>
            <sz val="9"/>
            <color indexed="81"/>
            <rFont val="Calibri"/>
            <family val="2"/>
            <scheme val="minor"/>
          </rPr>
          <t>Write and evaluate numerical expressions involving whole-number exponents.</t>
        </r>
      </text>
    </comment>
    <comment ref="D6" authorId="0" shapeId="0">
      <text>
        <r>
          <rPr>
            <sz val="9"/>
            <color indexed="81"/>
            <rFont val="Calibri"/>
            <family val="2"/>
            <scheme val="minor"/>
          </rPr>
          <t>Understand ordering and absolute value of rational numbers.</t>
        </r>
      </text>
    </comment>
    <comment ref="E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F6" authorId="0" shapeId="0">
      <text>
        <r>
          <rPr>
            <sz val="9"/>
            <color indexed="81"/>
            <rFont val="Calibri"/>
            <family val="2"/>
            <scheme val="minor"/>
          </rPr>
          <t>Fluently add, subtract, multiply, and divide multi-digit decimals using the standard algorithm for each operation.</t>
        </r>
      </text>
    </comment>
    <comment ref="G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H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I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J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K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L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M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N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O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P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Q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R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S6" authorId="0" shapeId="0">
      <text>
        <r>
          <rPr>
            <sz val="9"/>
            <color indexed="81"/>
            <rFont val="Calibri"/>
            <family val="2"/>
            <scheme val="minor"/>
          </rPr>
          <t>Write, read, and evaluate expressions in which letters stand for numbers.</t>
        </r>
      </text>
    </comment>
    <comment ref="T6" authorId="0" shapeId="0">
      <text>
        <r>
          <rPr>
            <sz val="9"/>
            <color indexed="81"/>
            <rFont val="Calibri"/>
            <family val="2"/>
            <scheme val="minor"/>
          </rPr>
          <t>Write, read, and evaluate expressions in which letters stand for numbers.</t>
        </r>
      </text>
    </comment>
    <comment ref="U6" authorId="0" shapeId="0">
      <text>
        <r>
          <rPr>
            <sz val="9"/>
            <color indexed="81"/>
            <rFont val="Calibri"/>
            <family val="2"/>
            <scheme val="minor"/>
          </rPr>
          <t>Write, read, and evaluate expressions in which letters stand for numbers.</t>
        </r>
      </text>
    </comment>
    <comment ref="V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W6" authorId="0" shapeId="0">
      <text>
        <r>
          <rPr>
            <sz val="9"/>
            <color indexed="81"/>
            <rFont val="Calibri"/>
            <family val="2"/>
            <scheme val="minor"/>
          </rPr>
          <t>Write and evaluate numerical expressions involving whole-number exponents.</t>
        </r>
      </text>
    </comment>
    <comment ref="X6" authorId="0" shapeId="0">
      <text>
        <r>
          <rPr>
            <sz val="9"/>
            <color indexed="81"/>
            <rFont val="Calibri"/>
            <family val="2"/>
            <scheme val="minor"/>
          </rPr>
          <t>Understand ordering and absolute value of rational numbers.</t>
        </r>
      </text>
    </comment>
    <comment ref="Y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Z6" authorId="0" shapeId="0">
      <text>
        <r>
          <rPr>
            <sz val="9"/>
            <color indexed="81"/>
            <rFont val="Calibri"/>
            <family val="2"/>
            <scheme val="minor"/>
          </rPr>
          <t>Fluently add, subtract, multiply, and divide multi-digit decimals using the standard algorithm for each operation.</t>
        </r>
      </text>
    </comment>
    <comment ref="AA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B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C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D6" authorId="0" shapeId="0">
      <text>
        <r>
          <rPr>
            <sz val="9"/>
            <color indexed="81"/>
            <rFont val="Calibri"/>
            <family val="2"/>
            <scheme val="minor"/>
          </rPr>
          <t>Write, read, and evaluate expressions in which letters stand for numbers.</t>
        </r>
      </text>
    </comment>
    <comment ref="AE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F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G6" authorId="0" shapeId="0">
      <text>
        <r>
          <rPr>
            <sz val="9"/>
            <color indexed="81"/>
            <rFont val="Calibri"/>
            <family val="2"/>
            <scheme val="minor"/>
          </rPr>
          <t>Fluently add, subtract, multiply, and divide multi-digit decimals using the standard algorithm for each operation.</t>
        </r>
      </text>
    </comment>
    <comment ref="AH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I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J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AK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L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M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AN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O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P6" authorId="0" shapeId="0">
      <text>
        <r>
          <rPr>
            <sz val="9"/>
            <color indexed="81"/>
            <rFont val="Calibri"/>
            <family val="2"/>
            <scheme val="minor"/>
          </rPr>
          <t>Write, read, and evaluate expressions in which letters stand for numbers.</t>
        </r>
      </text>
    </comment>
    <comment ref="AQ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R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List>
</comments>
</file>

<file path=xl/comments25.xml><?xml version="1.0" encoding="utf-8"?>
<comments xmlns="http://schemas.openxmlformats.org/spreadsheetml/2006/main">
  <authors>
    <author>Bridget McKinney</author>
  </authors>
  <commentList>
    <comment ref="G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H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S5"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T5"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U5"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Y5" authorId="0" shapeId="0">
      <text>
        <r>
          <rPr>
            <sz val="9"/>
            <color indexed="81"/>
            <rFont val="Calibri"/>
            <family val="2"/>
            <scheme val="minor"/>
          </rPr>
          <t>Fluently add, subtract, multiply, and divide multi-digit decimals using the standard algorithm for each operation.</t>
        </r>
      </text>
    </comment>
    <comment ref="AA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D5"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 ref="AI5"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 ref="AP5"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B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C6" authorId="0" shapeId="0">
      <text>
        <r>
          <rPr>
            <sz val="9"/>
            <color indexed="81"/>
            <rFont val="Calibri"/>
            <family val="2"/>
            <scheme val="minor"/>
          </rPr>
          <t>Write and evaluate numerical expressions involving whole-number exponents.</t>
        </r>
      </text>
    </comment>
    <comment ref="D6" authorId="0" shapeId="0">
      <text>
        <r>
          <rPr>
            <sz val="9"/>
            <color indexed="81"/>
            <rFont val="Calibri"/>
            <family val="2"/>
            <scheme val="minor"/>
          </rPr>
          <t>Understand ordering and absolute value of rational numbers.</t>
        </r>
      </text>
    </comment>
    <comment ref="E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F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G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H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I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J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K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L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M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N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O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P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Q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R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S6" authorId="0" shapeId="0">
      <text>
        <r>
          <rPr>
            <sz val="9"/>
            <color indexed="81"/>
            <rFont val="Calibri"/>
            <family val="2"/>
            <scheme val="minor"/>
          </rPr>
          <t>Write, read, and evaluate expressions in which letters stand for numbers.</t>
        </r>
      </text>
    </comment>
    <comment ref="T6" authorId="0" shapeId="0">
      <text>
        <r>
          <rPr>
            <sz val="9"/>
            <color indexed="81"/>
            <rFont val="Calibri"/>
            <family val="2"/>
            <scheme val="minor"/>
          </rPr>
          <t>Write, read, and evaluate expressions in which letters stand for numbers.</t>
        </r>
      </text>
    </comment>
    <comment ref="U6" authorId="0" shapeId="0">
      <text>
        <r>
          <rPr>
            <sz val="9"/>
            <color indexed="81"/>
            <rFont val="Calibri"/>
            <family val="2"/>
            <scheme val="minor"/>
          </rPr>
          <t>Write, read, and evaluate expressions in which letters stand for numbers.</t>
        </r>
      </text>
    </comment>
    <comment ref="V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W6" authorId="0" shapeId="0">
      <text>
        <r>
          <rPr>
            <sz val="9"/>
            <color indexed="81"/>
            <rFont val="Calibri"/>
            <family val="2"/>
            <scheme val="minor"/>
          </rPr>
          <t>Write and evaluate numerical expressions involving whole-number exponents.</t>
        </r>
      </text>
    </comment>
    <comment ref="X6" authorId="0" shapeId="0">
      <text>
        <r>
          <rPr>
            <sz val="9"/>
            <color indexed="81"/>
            <rFont val="Calibri"/>
            <family val="2"/>
            <scheme val="minor"/>
          </rPr>
          <t>Understand ordering and absolute value of rational numbers.</t>
        </r>
      </text>
    </comment>
    <comment ref="Y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Z6" authorId="0" shapeId="0">
      <text>
        <r>
          <rPr>
            <sz val="9"/>
            <color indexed="81"/>
            <rFont val="Calibri"/>
            <family val="2"/>
            <scheme val="minor"/>
          </rPr>
          <t>Fluently add, subtract, multiply, and divide multi-digit decimals using the standard algorithm for each operation.</t>
        </r>
      </text>
    </comment>
    <comment ref="AA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AB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C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D6" authorId="0" shapeId="0">
      <text>
        <r>
          <rPr>
            <sz val="9"/>
            <color indexed="81"/>
            <rFont val="Calibri"/>
            <family val="2"/>
            <scheme val="minor"/>
          </rPr>
          <t>Write, read, and evaluate expressions in which letters stand for numbers.</t>
        </r>
      </text>
    </comment>
    <comment ref="AE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F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G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H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I6" authorId="0" shapeId="0">
      <text>
        <r>
          <rPr>
            <sz val="9"/>
            <color indexed="81"/>
            <rFont val="Calibri"/>
            <family val="2"/>
            <scheme val="minor"/>
          </rPr>
          <t>Write and evaluate numerical expressions involving whole-number exponents.</t>
        </r>
      </text>
    </comment>
    <comment ref="AJ6" authorId="0" shapeId="0">
      <text>
        <r>
          <rPr>
            <sz val="9"/>
            <color indexed="81"/>
            <rFont val="Calibri"/>
            <family val="2"/>
            <scheme val="minor"/>
          </rPr>
          <t>Fluently add, subtract, multiply, and divide multi-digit decimals using the standard algorithm for each operation.</t>
        </r>
      </text>
    </comment>
    <comment ref="AK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L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M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N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O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P6" authorId="0" shapeId="0">
      <text>
        <r>
          <rPr>
            <sz val="9"/>
            <color indexed="81"/>
            <rFont val="Calibri"/>
            <family val="2"/>
            <scheme val="minor"/>
          </rPr>
          <t>Write, read, and evaluate expressions in which letters stand for numbers.</t>
        </r>
      </text>
    </comment>
    <comment ref="AQ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R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List>
</comments>
</file>

<file path=xl/comments26.xml><?xml version="1.0" encoding="utf-8"?>
<comments xmlns="http://schemas.openxmlformats.org/spreadsheetml/2006/main">
  <authors>
    <author>Bridget McKinney</author>
  </authors>
  <commentList>
    <comment ref="E5"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G5"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B6" authorId="0" shapeId="0">
      <text>
        <r>
          <rPr>
            <sz val="9"/>
            <color indexed="81"/>
            <rFont val="Calibri"/>
            <family val="2"/>
            <scheme val="minor"/>
          </rPr>
          <t>Understand ordering and absolute value of rational numbers.</t>
        </r>
      </text>
    </comment>
    <comment ref="C6" authorId="0" shapeId="0">
      <text>
        <r>
          <rPr>
            <sz val="9"/>
            <color indexed="81"/>
            <rFont val="Calibri"/>
            <family val="2"/>
            <scheme val="minor"/>
          </rPr>
          <t>Understand ordering and absolute value of rational numbers.</t>
        </r>
      </text>
    </comment>
    <comment ref="D6" authorId="0" shapeId="0">
      <text>
        <r>
          <rPr>
            <sz val="9"/>
            <color indexed="81"/>
            <rFont val="Calibri"/>
            <family val="2"/>
            <scheme val="minor"/>
          </rPr>
          <t>Read, write, and compare decimals to thousandths.</t>
        </r>
      </text>
    </comment>
    <comment ref="E6" authorId="0" shapeId="0">
      <text>
        <r>
          <rPr>
            <sz val="9"/>
            <color indexed="81"/>
            <rFont val="Calibri"/>
            <family val="2"/>
            <scheme val="minor"/>
          </rPr>
          <t>Read, write, and compare decimals to thousandths.</t>
        </r>
      </text>
    </comment>
    <comment ref="F6" authorId="0" shapeId="0">
      <text>
        <r>
          <rPr>
            <sz val="9"/>
            <color indexed="81"/>
            <rFont val="Calibri"/>
            <family val="2"/>
            <scheme val="minor"/>
          </rPr>
          <t>Read, write, and compare decimals to thousandths.</t>
        </r>
      </text>
    </comment>
    <comment ref="G6" authorId="0" shapeId="0">
      <text>
        <r>
          <rPr>
            <sz val="9"/>
            <color indexed="81"/>
            <rFont val="Calibri"/>
            <family val="2"/>
            <scheme val="minor"/>
          </rPr>
          <t>Read, write, and compare decimals to thousandths.</t>
        </r>
      </text>
    </comment>
    <comment ref="H6" authorId="0" shapeId="0">
      <text>
        <r>
          <rPr>
            <sz val="9"/>
            <color indexed="81"/>
            <rFont val="Calibri"/>
            <family val="2"/>
            <scheme val="minor"/>
          </rPr>
          <t>Read, write, and compare decimals to thousandths.</t>
        </r>
      </text>
    </comment>
    <comment ref="I6" authorId="0" shapeId="0">
      <text>
        <r>
          <rPr>
            <sz val="9"/>
            <color indexed="81"/>
            <rFont val="Calibri"/>
            <family val="2"/>
            <scheme val="minor"/>
          </rPr>
          <t>Read, write, and compare decimals to thousandths.</t>
        </r>
      </text>
    </comment>
    <comment ref="J6" authorId="0" shapeId="0">
      <text>
        <r>
          <rPr>
            <sz val="9"/>
            <color indexed="81"/>
            <rFont val="Calibri"/>
            <family val="2"/>
            <scheme val="minor"/>
          </rPr>
          <t>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t>
        </r>
      </text>
    </comment>
    <comment ref="K6" authorId="0" shapeId="0">
      <text>
        <r>
          <rPr>
            <sz val="9"/>
            <color indexed="81"/>
            <rFont val="Calibri"/>
            <family val="2"/>
            <scheme val="minor"/>
          </rPr>
          <t>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t>
        </r>
      </text>
    </comment>
    <comment ref="L6" authorId="0" shapeId="0">
      <text>
        <r>
          <rPr>
            <sz val="9"/>
            <color indexed="81"/>
            <rFont val="Calibri"/>
            <family val="2"/>
            <scheme val="minor"/>
          </rPr>
          <t>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t>
        </r>
      </text>
    </comment>
    <comment ref="M6" authorId="0" shapeId="0">
      <text>
        <r>
          <rPr>
            <sz val="9"/>
            <color indexed="81"/>
            <rFont val="Calibri"/>
            <family val="2"/>
            <scheme val="minor"/>
          </rPr>
          <t>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t>
        </r>
      </text>
    </comment>
    <comment ref="N6" authorId="0" shapeId="0">
      <text>
        <r>
          <rPr>
            <sz val="9"/>
            <color indexed="81"/>
            <rFont val="Calibri"/>
            <family val="2"/>
            <scheme val="minor"/>
          </rPr>
          <t>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t>
        </r>
      </text>
    </comment>
    <comment ref="O6" authorId="0" shapeId="0">
      <text>
        <r>
          <rPr>
            <sz val="9"/>
            <color indexed="81"/>
            <rFont val="Calibri"/>
            <family val="2"/>
            <scheme val="minor"/>
          </rPr>
          <t>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t>
        </r>
      </text>
    </comment>
  </commentList>
</comments>
</file>

<file path=xl/comments27.xml><?xml version="1.0" encoding="utf-8"?>
<comments xmlns="http://schemas.openxmlformats.org/spreadsheetml/2006/main">
  <authors>
    <author>Bridget McKinney</author>
  </authors>
  <commentList>
    <comment ref="B5"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C5"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G5"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I5"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J5"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K5"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B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C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D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E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F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G6" authorId="0" shapeId="0">
      <text>
        <r>
          <rPr>
            <sz val="9"/>
            <color indexed="81"/>
            <rFont val="Calibri"/>
            <family val="2"/>
            <scheme val="minor"/>
          </rPr>
          <t>Use variables to represent numbers and write expressions when solving a real-world or mathematical problem; understand that a variable can represent an unknown number, or, depending on the purpose at hand, any number in a specified set.</t>
        </r>
      </text>
    </comment>
    <comment ref="H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I6" authorId="0" shapeId="0">
      <text>
        <r>
          <rPr>
            <sz val="9"/>
            <color indexed="81"/>
            <rFont val="Calibri"/>
            <family val="2"/>
            <scheme val="minor"/>
          </rPr>
          <t>Use variables to represent numbers and write expressions when solving a real-world or mathematical problem; understand that a variable can represent an unknown number, or, depending on the purpose at hand, any number in a specified set.</t>
        </r>
      </text>
    </comment>
    <comment ref="J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K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List>
</comments>
</file>

<file path=xl/comments28.xml><?xml version="1.0" encoding="utf-8"?>
<comments xmlns="http://schemas.openxmlformats.org/spreadsheetml/2006/main">
  <authors>
    <author>Bridget McKinney</author>
  </authors>
  <commentList>
    <comment ref="B5"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C5"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D5"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E5"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G5"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I5"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J5"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K5"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B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C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D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E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F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G6" authorId="0" shapeId="0">
      <text>
        <r>
          <rPr>
            <sz val="9"/>
            <color indexed="81"/>
            <rFont val="Calibri"/>
            <family val="2"/>
            <scheme val="minor"/>
          </rPr>
          <t>Use variables to represent numbers and write expressions when solving a real-world or mathematical problem; understand that a variable can represent an unknown number, or, depending on the purpose at hand, any number in a specified set.</t>
        </r>
      </text>
    </comment>
    <comment ref="H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I6" authorId="0" shapeId="0">
      <text>
        <r>
          <rPr>
            <sz val="9"/>
            <color indexed="81"/>
            <rFont val="Calibri"/>
            <family val="2"/>
            <scheme val="minor"/>
          </rPr>
          <t>Use variables to represent numbers and write expressions when solving a real-world or mathematical problem; understand that a variable can represent an unknown number, or, depending on the purpose at hand, any number in a specified set.</t>
        </r>
      </text>
    </comment>
    <comment ref="J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K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List>
</comments>
</file>

<file path=xl/comments29.xml><?xml version="1.0" encoding="utf-8"?>
<comments xmlns="http://schemas.openxmlformats.org/spreadsheetml/2006/main">
  <authors>
    <author>Bridget McKinney</author>
  </authors>
  <commentList>
    <comment ref="J4"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K4"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L4"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M4"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N4"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J5"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K5"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L5"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M5"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N5"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B6" authorId="0" shapeId="0">
      <text>
        <r>
          <rPr>
            <sz val="9"/>
            <color indexed="81"/>
            <rFont val="Calibri"/>
            <family val="2"/>
            <scheme val="minor"/>
          </rPr>
          <t>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t>
        </r>
      </text>
    </comment>
    <comment ref="C6" authorId="0" shapeId="0">
      <text>
        <r>
          <rPr>
            <sz val="9"/>
            <color indexed="81"/>
            <rFont val="Calibri"/>
            <family val="2"/>
            <scheme val="minor"/>
          </rPr>
          <t>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t>
        </r>
      </text>
    </comment>
    <comment ref="D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E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F6" authorId="0" shapeId="0">
      <text>
        <r>
          <rPr>
            <sz val="9"/>
            <color indexed="81"/>
            <rFont val="Calibri"/>
            <family val="2"/>
            <scheme val="minor"/>
          </rPr>
          <t>Understand ordering and absolute value of rational numbers.</t>
        </r>
      </text>
    </comment>
    <comment ref="G6" authorId="0" shapeId="0">
      <text>
        <r>
          <rPr>
            <sz val="9"/>
            <color indexed="81"/>
            <rFont val="Calibri"/>
            <family val="2"/>
            <scheme val="minor"/>
          </rPr>
          <t>Understand ordering and absolute value of rational numbers.</t>
        </r>
      </text>
    </comment>
    <comment ref="H6" authorId="0" shapeId="0">
      <text>
        <r>
          <rPr>
            <sz val="9"/>
            <color indexed="81"/>
            <rFont val="Calibri"/>
            <family val="2"/>
            <scheme val="minor"/>
          </rPr>
          <t>Understand ordering and absolute value of rational numbers.</t>
        </r>
      </text>
    </comment>
    <comment ref="I6" authorId="0" shapeId="0">
      <text>
        <r>
          <rPr>
            <sz val="9"/>
            <color indexed="81"/>
            <rFont val="Calibri"/>
            <family val="2"/>
            <scheme val="minor"/>
          </rPr>
          <t>Understand ordering and absolute value of rational numbers.</t>
        </r>
      </text>
    </comment>
    <comment ref="J6" authorId="0" shapeId="0">
      <text>
        <r>
          <rPr>
            <sz val="9"/>
            <color indexed="81"/>
            <rFont val="Calibri"/>
            <family val="2"/>
            <scheme val="minor"/>
          </rPr>
          <t>Understand that attributes belonging to a category of two-dimensional figures also belong to all subcategories of that category. For example, all rectangles have four right angles and squares are rectangles, so all squares have four right angles.</t>
        </r>
      </text>
    </comment>
    <comment ref="K6" authorId="0" shapeId="0">
      <text>
        <r>
          <rPr>
            <sz val="9"/>
            <color indexed="81"/>
            <rFont val="Calibri"/>
            <family val="2"/>
            <scheme val="minor"/>
          </rPr>
          <t>Understand that attributes belonging to a category of two-dimensional figures also belong to all subcategories of that category. For example, all rectangles have four right angles and squares are rectangles, so all squares have four right angles.</t>
        </r>
      </text>
    </comment>
    <comment ref="L6" authorId="0" shapeId="0">
      <text>
        <r>
          <rPr>
            <sz val="9"/>
            <color indexed="81"/>
            <rFont val="Calibri"/>
            <family val="2"/>
            <scheme val="minor"/>
          </rPr>
          <t>Understand that attributes belonging to a category of two-dimensional figures also belong to all subcategories of that category. For example, all rectangles have four right angles and squares are rectangles, so all squares have four right angles.</t>
        </r>
      </text>
    </comment>
    <comment ref="M6" authorId="0" shapeId="0">
      <text>
        <r>
          <rPr>
            <sz val="9"/>
            <color indexed="81"/>
            <rFont val="Calibri"/>
            <family val="2"/>
            <scheme val="minor"/>
          </rPr>
          <t>Understand that attributes belonging to a category of two-dimensional figures also belong to all subcategories of that category. For example, all rectangles have four right angles and squares are rectangles, so all squares have four right angles.</t>
        </r>
      </text>
    </comment>
    <comment ref="N6" authorId="0" shapeId="0">
      <text>
        <r>
          <rPr>
            <sz val="9"/>
            <color indexed="81"/>
            <rFont val="Calibri"/>
            <family val="2"/>
            <scheme val="minor"/>
          </rPr>
          <t>Understand that attributes belonging to a category of two-dimensional figures also belong to all subcategories of that category. For example, all rectangles have four right angles and squares are rectangles, so all squares have four right angles.</t>
        </r>
      </text>
    </comment>
  </commentList>
</comments>
</file>

<file path=xl/comments3.xml><?xml version="1.0" encoding="utf-8"?>
<comments xmlns="http://schemas.openxmlformats.org/spreadsheetml/2006/main">
  <authors>
    <author>Bridget McKinney</author>
  </authors>
  <commentList>
    <comment ref="K5" authorId="0" shapeId="0">
      <text>
        <r>
          <rPr>
            <sz val="9"/>
            <color indexed="81"/>
            <rFont val="Calibri"/>
            <family val="2"/>
            <scheme val="minor"/>
          </rPr>
          <t xml:space="preserve">Use square root and cube root symbols to represent solutions to equations of the form x2 = p and x3 = p, where p is a positive rational number. Evaluate square roots of small perfect squares and cube roots of small perfect cubes. Know that Ö2 is irrational. </t>
        </r>
      </text>
    </comment>
    <comment ref="M5" authorId="0" shapeId="0">
      <text>
        <r>
          <rPr>
            <sz val="9"/>
            <color indexed="81"/>
            <rFont val="Calibri"/>
            <family val="2"/>
            <scheme val="minor"/>
          </rPr>
          <t xml:space="preserve">Use square root and cube root symbols to represent solutions to equations of the form x2 = p and x3 = p, where p is a positive rational number. Evaluate square roots of small perfect squares and cube roots of small perfect cubes. Know that Ö2 is irrational. </t>
        </r>
      </text>
    </comment>
    <comment ref="N5" authorId="0" shapeId="0">
      <text>
        <r>
          <rPr>
            <sz val="9"/>
            <color indexed="81"/>
            <rFont val="Calibri"/>
            <family val="2"/>
            <scheme val="minor"/>
          </rPr>
          <t xml:space="preserve">Use square root and cube root symbols to represent solutions to equations of the form x2 = p and x3 = p, where p is a positive rational number. Evaluate square roots of small perfect squares and cube roots of small perfect cubes. Know that Ö2 is irrational. </t>
        </r>
      </text>
    </comment>
    <comment ref="O5" authorId="0" shapeId="0">
      <text>
        <r>
          <rPr>
            <sz val="9"/>
            <color indexed="81"/>
            <rFont val="Calibri"/>
            <family val="2"/>
            <scheme val="minor"/>
          </rPr>
          <t xml:space="preserve">Use square root and cube root symbols to represent solutions to equations of the form x2 = p and x3 = p, where p is a positive rational number. Evaluate square roots of small perfect squares and cube roots of small perfect cubes. Know that Ö2 is irrational. </t>
        </r>
      </text>
    </comment>
    <comment ref="B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C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D6" authorId="0" shapeId="0">
      <text>
        <r>
          <rPr>
            <sz val="9"/>
            <color indexed="81"/>
            <rFont val="Calibri"/>
            <family val="2"/>
            <scheme val="minor"/>
          </rPr>
          <t>Understand ordering and absolute value of rational numbers.</t>
        </r>
      </text>
    </comment>
    <comment ref="E6" authorId="0" shapeId="0">
      <text>
        <r>
          <rPr>
            <sz val="9"/>
            <color indexed="81"/>
            <rFont val="Calibri"/>
            <family val="2"/>
            <scheme val="minor"/>
          </rPr>
          <t>Understand ordering and absolute value of rational numbers.</t>
        </r>
      </text>
    </comment>
    <comment ref="F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G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H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I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J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K6" authorId="0" shapeId="0">
      <text>
        <r>
          <rPr>
            <sz val="9"/>
            <color indexed="81"/>
            <rFont val="Calibri"/>
            <family val="2"/>
            <scheme val="minor"/>
          </rPr>
          <t>Write and evaluate numerical expressions involving whole-number exponents.</t>
        </r>
      </text>
    </comment>
    <comment ref="L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M6" authorId="0" shapeId="0">
      <text>
        <r>
          <rPr>
            <sz val="9"/>
            <color indexed="81"/>
            <rFont val="Calibri"/>
            <family val="2"/>
            <scheme val="minor"/>
          </rPr>
          <t>Write and evaluate numerical expressions involving whole-number exponents.</t>
        </r>
      </text>
    </comment>
    <comment ref="N6" authorId="0" shapeId="0">
      <text>
        <r>
          <rPr>
            <sz val="9"/>
            <color indexed="81"/>
            <rFont val="Calibri"/>
            <family val="2"/>
            <scheme val="minor"/>
          </rPr>
          <t>Write and evaluate numerical expressions involving whole-number exponents.</t>
        </r>
      </text>
    </comment>
    <comment ref="O6" authorId="0" shapeId="0">
      <text>
        <r>
          <rPr>
            <sz val="9"/>
            <color indexed="81"/>
            <rFont val="Calibri"/>
            <family val="2"/>
            <scheme val="minor"/>
          </rPr>
          <t>Write and evaluate numerical expressions involving whole-number exponents.</t>
        </r>
      </text>
    </comment>
    <comment ref="P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Q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List>
</comments>
</file>

<file path=xl/comments30.xml><?xml version="1.0" encoding="utf-8"?>
<comments xmlns="http://schemas.openxmlformats.org/spreadsheetml/2006/main">
  <authors>
    <author>Bridget McKinney</author>
  </authors>
  <commentList>
    <comment ref="B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C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D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E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F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G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H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I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J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K6" authorId="0" shapeId="0">
      <text>
        <r>
          <rPr>
            <sz val="9"/>
            <color indexed="81"/>
            <rFont val="Calibri"/>
            <family val="2"/>
            <scheme val="minor"/>
          </rPr>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text>
    </comment>
    <comment ref="L6" authorId="0" shapeId="0">
      <text>
        <r>
          <rPr>
            <sz val="9"/>
            <color indexed="81"/>
            <rFont val="Calibri"/>
            <family val="2"/>
            <scheme val="minor"/>
          </rPr>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text>
    </comment>
    <comment ref="M6" authorId="0" shapeId="0">
      <text>
        <r>
          <rPr>
            <sz val="9"/>
            <color indexed="81"/>
            <rFont val="Calibri"/>
            <family val="2"/>
            <scheme val="minor"/>
          </rPr>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text>
    </comment>
    <comment ref="N6" authorId="0" shapeId="0">
      <text>
        <r>
          <rPr>
            <sz val="9"/>
            <color indexed="81"/>
            <rFont val="Calibri"/>
            <family val="2"/>
            <scheme val="minor"/>
          </rPr>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text>
    </comment>
  </commentList>
</comments>
</file>

<file path=xl/comments31.xml><?xml version="1.0" encoding="utf-8"?>
<comments xmlns="http://schemas.openxmlformats.org/spreadsheetml/2006/main">
  <authors>
    <author>Bridget McKinney</author>
  </authors>
  <commentList>
    <comment ref="B5" authorId="0" shapeId="0">
      <text>
        <r>
          <rPr>
            <sz val="9"/>
            <color indexed="81"/>
            <rFont val="Calibri"/>
            <family val="2"/>
            <scheme val="minor"/>
          </rPr>
          <t>Solve real-world and mathematical problems by graphing points in all four quadrants of the coordinate plane. Include use of coordinates and absolute value to find distances between points with the same first coordinate or the same second coordinate.</t>
        </r>
      </text>
    </comment>
    <comment ref="C5" authorId="0" shapeId="0">
      <text>
        <r>
          <rPr>
            <sz val="9"/>
            <color indexed="81"/>
            <rFont val="Calibri"/>
            <family val="2"/>
            <scheme val="minor"/>
          </rPr>
          <t>Solve real-world and mathematical problems by graphing points in all four quadrants of the coordinate plane. Include use of coordinates and absolute value to find distances between points with the same first coordinate or the same second coordinate.</t>
        </r>
      </text>
    </comment>
    <comment ref="D5" authorId="0" shapeId="0">
      <text>
        <r>
          <rPr>
            <sz val="9"/>
            <color indexed="81"/>
            <rFont val="Calibri"/>
            <family val="2"/>
            <scheme val="minor"/>
          </rPr>
          <t>Solve real-world and mathematical problems by graphing points in all four quadrants of the coordinate plane. Include use of coordinates and absolute value to find distances between points with the same first coordinate or the same second coordinate.</t>
        </r>
      </text>
    </comment>
    <comment ref="E5" authorId="0" shapeId="0">
      <text>
        <r>
          <rPr>
            <sz val="9"/>
            <color indexed="81"/>
            <rFont val="Calibri"/>
            <family val="2"/>
            <scheme val="minor"/>
          </rPr>
          <t>Solve real-world and mathematical problems by graphing points in all four quadrants of the coordinate plane. Include use of coordinates and absolute value to find distances between points with the same first coordinate or the same second coordinate.</t>
        </r>
      </text>
    </comment>
    <comment ref="F5" authorId="0" shapeId="0">
      <text>
        <r>
          <rPr>
            <sz val="9"/>
            <color indexed="81"/>
            <rFont val="Calibri"/>
            <family val="2"/>
            <scheme val="minor"/>
          </rPr>
          <t>Solve real-world and mathematical problems by graphing points in all four quadrants of the coordinate plane. Include use of coordinates and absolute value to find distances between points with the same first coordinate or the same second coordinate.</t>
        </r>
      </text>
    </comment>
    <comment ref="G5" authorId="0" shapeId="0">
      <text>
        <r>
          <rPr>
            <sz val="9"/>
            <color indexed="81"/>
            <rFont val="Calibri"/>
            <family val="2"/>
            <scheme val="minor"/>
          </rPr>
          <t>Solve real-world and mathematical problems by graphing points in all four quadrants of the coordinate plane. Include use of coordinates and absolute value to find distances between points with the same first coordinate or the same second coordinate.</t>
        </r>
      </text>
    </comment>
    <comment ref="H5" authorId="0" shapeId="0">
      <text>
        <r>
          <rPr>
            <sz val="9"/>
            <color indexed="81"/>
            <rFont val="Calibri"/>
            <family val="2"/>
            <scheme val="minor"/>
          </rPr>
          <t>Solve real-world and mathematical problems by graphing points in all four quadrants of the coordinate plane. Include use of coordinates and absolute value to find distances between points with the same first coordinate or the same second coordinate.</t>
        </r>
      </text>
    </comment>
    <comment ref="I5" authorId="0" shapeId="0">
      <text>
        <r>
          <rPr>
            <sz val="9"/>
            <color indexed="81"/>
            <rFont val="Calibri"/>
            <family val="2"/>
            <scheme val="minor"/>
          </rPr>
          <t>Solve real-world and mathematical problems by graphing points in all four quadrants of the coordinate plane. Include use of coordinates and absolute value to find distances between points with the same first coordinate or the same second coordinate.</t>
        </r>
      </text>
    </comment>
    <comment ref="J5" authorId="0" shapeId="0">
      <text>
        <r>
          <rPr>
            <sz val="9"/>
            <color indexed="81"/>
            <rFont val="Calibri"/>
            <family val="2"/>
            <scheme val="minor"/>
          </rPr>
          <t>Solve real-world and mathematical problems by graphing points in all four quadrants of the coordinate plane. Include use of coordinates and absolute value to find distances between points with the same first coordinate or the same second coordinate.</t>
        </r>
      </text>
    </comment>
    <comment ref="K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B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C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D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E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F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G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H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I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J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K6" authorId="0" shapeId="0">
      <text>
        <r>
          <rPr>
            <sz val="9"/>
            <color indexed="81"/>
            <rFont val="Calibri"/>
            <family val="2"/>
            <scheme val="minor"/>
          </rPr>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text>
    </comment>
    <comment ref="L6" authorId="0" shapeId="0">
      <text>
        <r>
          <rPr>
            <sz val="9"/>
            <color indexed="81"/>
            <rFont val="Calibri"/>
            <family val="2"/>
            <scheme val="minor"/>
          </rPr>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text>
    </comment>
    <comment ref="M6" authorId="0" shapeId="0">
      <text>
        <r>
          <rPr>
            <sz val="9"/>
            <color indexed="81"/>
            <rFont val="Calibri"/>
            <family val="2"/>
            <scheme val="minor"/>
          </rPr>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text>
    </comment>
    <comment ref="N6" authorId="0" shapeId="0">
      <text>
        <r>
          <rPr>
            <sz val="9"/>
            <color indexed="81"/>
            <rFont val="Calibri"/>
            <family val="2"/>
            <scheme val="minor"/>
          </rPr>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text>
    </comment>
  </commentList>
</comments>
</file>

<file path=xl/comments32.xml><?xml version="1.0" encoding="utf-8"?>
<comments xmlns="http://schemas.openxmlformats.org/spreadsheetml/2006/main">
  <authors>
    <author>Bridget McKinney</author>
  </authors>
  <commentList>
    <comment ref="C4"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C5"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B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C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D6" authorId="0" shapeId="0">
      <text>
        <r>
          <rPr>
            <sz val="9"/>
            <color indexed="81"/>
            <rFont val="Calibri"/>
            <family val="2"/>
            <scheme val="minor"/>
          </rPr>
          <t>Classify two-dimensional figures in a hierarchy based on properties.</t>
        </r>
      </text>
    </comment>
    <comment ref="E6" authorId="0" shapeId="0">
      <text>
        <r>
          <rPr>
            <sz val="9"/>
            <color indexed="81"/>
            <rFont val="Calibri"/>
            <family val="2"/>
            <scheme val="minor"/>
          </rPr>
          <t>Classify two-dimensional figures in a hierarchy based on properties.</t>
        </r>
      </text>
    </comment>
    <comment ref="F6" authorId="0" shapeId="0">
      <text>
        <r>
          <rPr>
            <sz val="9"/>
            <color indexed="81"/>
            <rFont val="Calibri"/>
            <family val="2"/>
            <scheme val="minor"/>
          </rPr>
          <t>Classify two-dimensional figures in a hierarchy based on properties.</t>
        </r>
      </text>
    </comment>
  </commentList>
</comments>
</file>

<file path=xl/comments33.xml><?xml version="1.0" encoding="utf-8"?>
<comments xmlns="http://schemas.openxmlformats.org/spreadsheetml/2006/main">
  <authors>
    <author>Bridget McKinney</author>
  </authors>
  <commentList>
    <comment ref="B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C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D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E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F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G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H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I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J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List>
</comments>
</file>

<file path=xl/comments34.xml><?xml version="1.0" encoding="utf-8"?>
<comments xmlns="http://schemas.openxmlformats.org/spreadsheetml/2006/main">
  <authors>
    <author>Bridget McKinney</author>
  </authors>
  <commentList>
    <comment ref="B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C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D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E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F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G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H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I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J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List>
</comments>
</file>

<file path=xl/comments35.xml><?xml version="1.0" encoding="utf-8"?>
<comments xmlns="http://schemas.openxmlformats.org/spreadsheetml/2006/main">
  <authors>
    <author>Bridget McKinney</author>
  </authors>
  <commentList>
    <comment ref="B5" authorId="0" shapeId="0">
      <text>
        <r>
          <rPr>
            <sz val="9"/>
            <color indexed="81"/>
            <rFont val="Calibri"/>
            <family val="2"/>
            <scheme val="minor"/>
          </rPr>
          <t>Fluently add, subtract, multiply, and divide multi-digit decimals using the standard algorithm for each operation.</t>
        </r>
      </text>
    </comment>
    <comment ref="C5" authorId="0" shapeId="0">
      <text>
        <r>
          <rPr>
            <sz val="9"/>
            <color indexed="81"/>
            <rFont val="Calibri"/>
            <family val="2"/>
            <scheme val="minor"/>
          </rPr>
          <t>Fluently add, subtract, multiply, and divide multi-digit decimals using the standard algorithm for each operation.</t>
        </r>
      </text>
    </comment>
    <comment ref="D5" authorId="0" shapeId="0">
      <text>
        <r>
          <rPr>
            <sz val="9"/>
            <color indexed="81"/>
            <rFont val="Calibri"/>
            <family val="2"/>
            <scheme val="minor"/>
          </rPr>
          <t>Fluently add, subtract, multiply, and divide multi-digit decimals using the standard algorithm for each operation.</t>
        </r>
      </text>
    </comment>
    <comment ref="E5" authorId="0" shapeId="0">
      <text>
        <r>
          <rPr>
            <sz val="9"/>
            <color indexed="81"/>
            <rFont val="Calibri"/>
            <family val="2"/>
            <scheme val="minor"/>
          </rPr>
          <t>Fluently add, subtract, multiply, and divide multi-digit decimals using the standard algorithm for each operation.</t>
        </r>
      </text>
    </comment>
    <comment ref="F5" authorId="0" shapeId="0">
      <text>
        <r>
          <rPr>
            <sz val="9"/>
            <color indexed="81"/>
            <rFont val="Calibri"/>
            <family val="2"/>
            <scheme val="minor"/>
          </rPr>
          <t>Fluently add, subtract, multiply, and divide multi-digit decimals using the standard algorithm for each operation.</t>
        </r>
      </text>
    </comment>
    <comment ref="G5" authorId="0" shapeId="0">
      <text>
        <r>
          <rPr>
            <sz val="9"/>
            <color indexed="81"/>
            <rFont val="Calibri"/>
            <family val="2"/>
            <scheme val="minor"/>
          </rPr>
          <t>Fluently add, subtract, multiply, and divide multi-digit decimals using the standard algorithm for each operation.</t>
        </r>
      </text>
    </comment>
    <comment ref="H5" authorId="0" shapeId="0">
      <text>
        <r>
          <rPr>
            <sz val="9"/>
            <color indexed="81"/>
            <rFont val="Calibri"/>
            <family val="2"/>
            <scheme val="minor"/>
          </rPr>
          <t>Fluently add, subtract, multiply, and divide multi-digit decimals using the standard algorithm for each operation.</t>
        </r>
      </text>
    </comment>
    <comment ref="I5" authorId="0" shapeId="0">
      <text>
        <r>
          <rPr>
            <sz val="9"/>
            <color indexed="81"/>
            <rFont val="Calibri"/>
            <family val="2"/>
            <scheme val="minor"/>
          </rPr>
          <t>Fluently add, subtract, multiply, and divide multi-digit decimals using the standard algorithm for each operation.</t>
        </r>
      </text>
    </comment>
    <comment ref="J5" authorId="0" shapeId="0">
      <text>
        <r>
          <rPr>
            <sz val="9"/>
            <color indexed="81"/>
            <rFont val="Calibri"/>
            <family val="2"/>
            <scheme val="minor"/>
          </rPr>
          <t>Fluently add, subtract, multiply, and divide multi-digit decimals using the standard algorithm for each operation.</t>
        </r>
      </text>
    </comment>
    <comment ref="K5" authorId="0" shapeId="0">
      <text>
        <r>
          <rPr>
            <sz val="9"/>
            <color indexed="81"/>
            <rFont val="Calibri"/>
            <family val="2"/>
            <scheme val="minor"/>
          </rPr>
          <t>Fluently add, subtract, multiply, and divide multi-digit decimals using the standard algorithm for each operation.</t>
        </r>
      </text>
    </comment>
    <comment ref="L5" authorId="0" shapeId="0">
      <text>
        <r>
          <rPr>
            <sz val="9"/>
            <color indexed="81"/>
            <rFont val="Calibri"/>
            <family val="2"/>
            <scheme val="minor"/>
          </rPr>
          <t>Fluently add, subtract, multiply, and divide multi-digit decimals using the standard algorithm for each operation.</t>
        </r>
      </text>
    </comment>
    <comment ref="M5" authorId="0" shapeId="0">
      <text>
        <r>
          <rPr>
            <sz val="9"/>
            <color indexed="81"/>
            <rFont val="Calibri"/>
            <family val="2"/>
            <scheme val="minor"/>
          </rPr>
          <t>Fluently add, subtract, multiply, and divide multi-digit decimals using the standard algorithm for each operation.</t>
        </r>
      </text>
    </comment>
    <comment ref="B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C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D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E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F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G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H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I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J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K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L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M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N6" authorId="0" shapeId="0">
      <text>
        <r>
          <rPr>
            <sz val="9"/>
            <color indexed="81"/>
            <rFont val="Calibri"/>
            <family val="2"/>
            <scheme val="minor"/>
          </rPr>
          <t>Use place value understanding to round decimals to any place.</t>
        </r>
      </text>
    </comment>
    <comment ref="O6" authorId="0" shapeId="0">
      <text>
        <r>
          <rPr>
            <sz val="9"/>
            <color indexed="81"/>
            <rFont val="Calibri"/>
            <family val="2"/>
            <scheme val="minor"/>
          </rPr>
          <t>Use place value understanding to round decimals to any place.</t>
        </r>
      </text>
    </comment>
    <comment ref="P6" authorId="0" shapeId="0">
      <text>
        <r>
          <rPr>
            <sz val="9"/>
            <color indexed="81"/>
            <rFont val="Calibri"/>
            <family val="2"/>
            <scheme val="minor"/>
          </rPr>
          <t>Use place value understanding to round decimals to any place.</t>
        </r>
      </text>
    </comment>
    <comment ref="Q6" authorId="0" shapeId="0">
      <text>
        <r>
          <rPr>
            <sz val="9"/>
            <color indexed="81"/>
            <rFont val="Calibri"/>
            <family val="2"/>
            <scheme val="minor"/>
          </rPr>
          <t>Use place value understanding to round decimals to any place.</t>
        </r>
      </text>
    </comment>
    <comment ref="R6" authorId="0" shapeId="0">
      <text>
        <r>
          <rPr>
            <sz val="9"/>
            <color indexed="81"/>
            <rFont val="Calibri"/>
            <family val="2"/>
            <scheme val="minor"/>
          </rPr>
          <t>Use place value understanding to round decimals to any place.</t>
        </r>
      </text>
    </comment>
    <comment ref="S6" authorId="0" shapeId="0">
      <text>
        <r>
          <rPr>
            <sz val="9"/>
            <color indexed="81"/>
            <rFont val="Calibri"/>
            <family val="2"/>
            <scheme val="minor"/>
          </rPr>
          <t>Use place value understanding to round decimals to any place.</t>
        </r>
      </text>
    </comment>
  </commentList>
</comments>
</file>

<file path=xl/comments36.xml><?xml version="1.0" encoding="utf-8"?>
<comments xmlns="http://schemas.openxmlformats.org/spreadsheetml/2006/main">
  <authors>
    <author>Bridget McKinney</author>
  </authors>
  <commentList>
    <comment ref="B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C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D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E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F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G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H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I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J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List>
</comments>
</file>

<file path=xl/comments37.xml><?xml version="1.0" encoding="utf-8"?>
<comments xmlns="http://schemas.openxmlformats.org/spreadsheetml/2006/main">
  <authors>
    <author>Bridget McKinney</author>
  </authors>
  <commentList>
    <comment ref="B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C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D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E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F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G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H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I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J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List>
</comments>
</file>

<file path=xl/comments38.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C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D6" authorId="0" shapeId="0">
      <text>
        <r>
          <rPr>
            <sz val="9"/>
            <color indexed="81"/>
            <rFont val="Calibri"/>
            <family val="2"/>
            <scheme val="minor"/>
          </rPr>
          <t>Solve real-world and mathematical problems by graphing points in all four quadrants of the coordinate plane. Include use of coordinates and absolute value to find distances between points with the same first coordinate or the same second coordinate.</t>
        </r>
      </text>
    </comment>
    <comment ref="E6" authorId="0" shapeId="0">
      <text>
        <r>
          <rPr>
            <sz val="9"/>
            <color indexed="81"/>
            <rFont val="Calibri"/>
            <family val="2"/>
            <scheme val="minor"/>
          </rPr>
          <t>Solve real-world and mathematical problems by graphing points in all four quadrants of the coordinate plane. Include use of coordinates and absolute value to find distances between points with the same first coordinate or the same second coordinate.</t>
        </r>
      </text>
    </comment>
    <comment ref="F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G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H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I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J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K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L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M6" authorId="0" shapeId="0">
      <text>
        <r>
          <rPr>
            <sz val="9"/>
            <color indexed="81"/>
            <rFont val="Calibri"/>
            <family val="2"/>
            <scheme val="minor"/>
          </rPr>
          <t>Use variables to represent numbers and write expressions when solving a real-world or mathematical problem; understand that a variable can represent an unknown number, or, depending on the purpose at hand, any number in a specified set.</t>
        </r>
      </text>
    </comment>
    <comment ref="N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O6" authorId="0" shapeId="0">
      <text>
        <r>
          <rPr>
            <sz val="9"/>
            <color indexed="81"/>
            <rFont val="Calibri"/>
            <family val="2"/>
            <scheme val="minor"/>
          </rPr>
          <t>Solve real-world and mathematical problems by graphing points in all four quadrants of the coordinate plane. Include use of coordinates and absolute value to find distances between points with the same first coordinate or the same second coordinate.</t>
        </r>
      </text>
    </comment>
    <comment ref="P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Q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R6" authorId="0" shapeId="0">
      <text>
        <r>
          <rPr>
            <sz val="9"/>
            <color indexed="81"/>
            <rFont val="Calibri"/>
            <family val="2"/>
            <scheme val="minor"/>
          </rPr>
          <t>Use variables to represent numbers and write expressions when solving a real-world or mathematical problem; understand that a variable can represent an unknown number, or, depending on the purpose at hand, any number in a specified set.</t>
        </r>
      </text>
    </comment>
    <comment ref="S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T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U6" authorId="0" shapeId="0">
      <text>
        <r>
          <rPr>
            <sz val="9"/>
            <color indexed="81"/>
            <rFont val="Calibri"/>
            <family val="2"/>
            <scheme val="minor"/>
          </rPr>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text>
    </comment>
    <comment ref="V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List>
</comments>
</file>

<file path=xl/comments39.xml><?xml version="1.0" encoding="utf-8"?>
<comments xmlns="http://schemas.openxmlformats.org/spreadsheetml/2006/main">
  <authors>
    <author>Bridget McKinney</author>
  </authors>
  <commentList>
    <comment ref="R5" authorId="0" shapeId="0">
      <text>
        <r>
          <rPr>
            <sz val="9"/>
            <color indexed="81"/>
            <rFont val="Calibri"/>
            <family val="2"/>
            <scheme val="minor"/>
          </rPr>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text>
    </comment>
    <comment ref="U5"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B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C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D6" authorId="0" shapeId="0">
      <text>
        <r>
          <rPr>
            <sz val="9"/>
            <color indexed="81"/>
            <rFont val="Calibri"/>
            <family val="2"/>
            <scheme val="minor"/>
          </rPr>
          <t>Solve real-world and mathematical problems by graphing points in all four quadrants of the coordinate plane. Include use of coordinates and absolute value to find distances between points with the same first coordinate or the same second coordinate.</t>
        </r>
      </text>
    </comment>
    <comment ref="E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F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G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H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I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J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K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L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M6" authorId="0" shapeId="0">
      <text>
        <r>
          <rPr>
            <sz val="9"/>
            <color indexed="81"/>
            <rFont val="Calibri"/>
            <family val="2"/>
            <scheme val="minor"/>
          </rPr>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text>
    </comment>
    <comment ref="N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O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P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Q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R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S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T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U6" authorId="0" shapeId="0">
      <text>
        <r>
          <rPr>
            <sz val="9"/>
            <color indexed="81"/>
            <rFont val="Calibri"/>
            <family val="2"/>
            <scheme val="minor"/>
          </rPr>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text>
    </comment>
    <comment ref="V6" authorId="0" shapeId="0">
      <text>
        <r>
          <rPr>
            <sz val="9"/>
            <color indexed="81"/>
            <rFont val="Calibri"/>
            <family val="2"/>
            <scheme val="minor"/>
          </rPr>
          <t>Use variables to represent numbers and write expressions when solving a real-world or mathematical problem; understand that a variable can represent an unknown number, or, depending on the purpose at hand, any number in a specified set.</t>
        </r>
      </text>
    </comment>
  </commentList>
</comments>
</file>

<file path=xl/comments4.xml><?xml version="1.0" encoding="utf-8"?>
<comments xmlns="http://schemas.openxmlformats.org/spreadsheetml/2006/main">
  <authors>
    <author>Bridget McKinney</author>
  </authors>
  <commentList>
    <comment ref="B6" authorId="0" shapeId="0">
      <text>
        <r>
          <rPr>
            <sz val="9"/>
            <color indexed="81"/>
            <rFont val="Calibri"/>
            <family val="2"/>
            <scheme val="minor"/>
          </rPr>
          <t>Find and position integers and other rational numbers on a horizontal or vertical number line diagram; find and position pairs of integers and other rational numbers on a coordinate plane.</t>
        </r>
      </text>
    </comment>
    <comment ref="C6" authorId="0" shapeId="0">
      <text>
        <r>
          <rPr>
            <sz val="9"/>
            <color indexed="81"/>
            <rFont val="Calibri"/>
            <family val="2"/>
            <scheme val="minor"/>
          </rPr>
          <t>Find and position integers and other rational numbers on a horizontal or vertical number line diagram; find and position pairs of integers and other rational numbers on a coordinate plane.</t>
        </r>
      </text>
    </comment>
    <comment ref="D6" authorId="0" shapeId="0">
      <text>
        <r>
          <rPr>
            <sz val="9"/>
            <color indexed="81"/>
            <rFont val="Calibri"/>
            <family val="2"/>
            <scheme val="minor"/>
          </rPr>
          <t>Find and position integers and other rational numbers on a horizontal or vertical number line diagram; find and position pairs of integers and other rational numbers on a coordinate plane.</t>
        </r>
      </text>
    </comment>
    <comment ref="E6" authorId="0" shapeId="0">
      <text>
        <r>
          <rPr>
            <sz val="9"/>
            <color indexed="81"/>
            <rFont val="Calibri"/>
            <family val="2"/>
            <scheme val="minor"/>
          </rPr>
          <t>Understand ordering and absolute value of rational numbers.</t>
        </r>
      </text>
    </comment>
    <comment ref="F6" authorId="0" shapeId="0">
      <text>
        <r>
          <rPr>
            <sz val="9"/>
            <color indexed="81"/>
            <rFont val="Calibri"/>
            <family val="2"/>
            <scheme val="minor"/>
          </rPr>
          <t>Understand ordering and absolute value of rational numbers.</t>
        </r>
      </text>
    </comment>
    <comment ref="G6" authorId="0" shapeId="0">
      <text>
        <r>
          <rPr>
            <sz val="9"/>
            <color indexed="81"/>
            <rFont val="Calibri"/>
            <family val="2"/>
            <scheme val="minor"/>
          </rPr>
          <t>Understand ordering and absolute value of rational numbers.</t>
        </r>
      </text>
    </comment>
    <comment ref="H6" authorId="0" shapeId="0">
      <text>
        <r>
          <rPr>
            <sz val="9"/>
            <color indexed="81"/>
            <rFont val="Calibri"/>
            <family val="2"/>
            <scheme val="minor"/>
          </rPr>
          <t>Understand ordering and absolute value of rational numbers.</t>
        </r>
      </text>
    </comment>
  </commentList>
</comments>
</file>

<file path=xl/comments40.xml><?xml version="1.0" encoding="utf-8"?>
<comments xmlns="http://schemas.openxmlformats.org/spreadsheetml/2006/main">
  <authors>
    <author>Bridget McKinney</author>
  </authors>
  <commentList>
    <comment ref="C5" authorId="0" shapeId="0">
      <text>
        <r>
          <rPr>
            <sz val="9"/>
            <color indexed="81"/>
            <rFont val="Calibri"/>
            <family val="2"/>
            <scheme val="minor"/>
          </rPr>
          <t>Write and evaluate numerical expressions involving whole-number exponents.</t>
        </r>
      </text>
    </comment>
    <comment ref="D5" authorId="0" shapeId="0">
      <text>
        <r>
          <rPr>
            <sz val="9"/>
            <color indexed="81"/>
            <rFont val="Calibri"/>
            <family val="2"/>
            <scheme val="minor"/>
          </rPr>
          <t>Write and evaluate numerical expressions involving whole-number exponents.</t>
        </r>
      </text>
    </comment>
    <comment ref="E5" authorId="0" shapeId="0">
      <text>
        <r>
          <rPr>
            <sz val="9"/>
            <color indexed="81"/>
            <rFont val="Calibri"/>
            <family val="2"/>
            <scheme val="minor"/>
          </rPr>
          <t>Write and evaluate numerical expressions involving whole-number exponents.</t>
        </r>
      </text>
    </comment>
    <comment ref="F5" authorId="0" shapeId="0">
      <text>
        <r>
          <rPr>
            <sz val="9"/>
            <color indexed="81"/>
            <rFont val="Calibri"/>
            <family val="2"/>
            <scheme val="minor"/>
          </rPr>
          <t>Write and evaluate numerical expressions involving whole-number exponents.</t>
        </r>
      </text>
    </comment>
    <comment ref="G5"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H5"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B6" authorId="0" shapeId="0">
      <text>
        <r>
          <rPr>
            <sz val="9"/>
            <color indexed="81"/>
            <rFont val="Calibri"/>
            <family val="2"/>
            <scheme val="minor"/>
          </rPr>
          <t>Represent three-dimensional figures using nets made up of rectangles and triangles, and use the nets to find the surface area of these figures. Apply these techniques in the context of solving real-world and mathematical problems.</t>
        </r>
      </text>
    </comment>
    <comment ref="C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D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E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F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G6" authorId="0" shapeId="0">
      <text>
        <r>
          <rPr>
            <sz val="9"/>
            <color indexed="81"/>
            <rFont val="Calibri"/>
            <family val="2"/>
            <scheme val="minor"/>
          </rPr>
          <t>Relate volume to the operations of multiplication and addition and solve real world and mathematical problems involving volume.</t>
        </r>
      </text>
    </comment>
    <comment ref="H6" authorId="0" shapeId="0">
      <text>
        <r>
          <rPr>
            <sz val="9"/>
            <color indexed="81"/>
            <rFont val="Calibri"/>
            <family val="2"/>
            <scheme val="minor"/>
          </rPr>
          <t>Relate volume to the operations of multiplication and addition and solve real world and mathematical problems involving volume.</t>
        </r>
      </text>
    </comment>
  </commentList>
</comments>
</file>

<file path=xl/comments41.xml><?xml version="1.0" encoding="utf-8"?>
<comments xmlns="http://schemas.openxmlformats.org/spreadsheetml/2006/main">
  <authors>
    <author>Bridget McKinney</author>
  </authors>
  <commentList>
    <comment ref="B6" authorId="0" shapeId="0">
      <text>
        <r>
          <rPr>
            <sz val="9"/>
            <color indexed="81"/>
            <rFont val="Calibri"/>
            <family val="2"/>
            <scheme val="minor"/>
          </rPr>
          <t>Represent three-dimensional figures using nets made up of rectangles and triangles, and use the nets to find the surface area of these figures. Apply these techniques in the context of solving real-world and mathematical problems.</t>
        </r>
      </text>
    </comment>
    <comment ref="C6" authorId="0" shapeId="0">
      <text>
        <r>
          <rPr>
            <sz val="9"/>
            <color indexed="81"/>
            <rFont val="Calibri"/>
            <family val="2"/>
            <scheme val="minor"/>
          </rPr>
          <t>Represent three-dimensional figures using nets made up of rectangles and triangles, and use the nets to find the surface area of these figures. Apply these techniques in the context of solving real-world and mathematical problems.</t>
        </r>
      </text>
    </comment>
    <comment ref="D6" authorId="0" shapeId="0">
      <text>
        <r>
          <rPr>
            <sz val="9"/>
            <color indexed="81"/>
            <rFont val="Calibri"/>
            <family val="2"/>
            <scheme val="minor"/>
          </rPr>
          <t>Solve real-world and mathematical problems involving area, volume and surface area of two- and three-dimensional objects composed of triangles, quadrilaterals, polygons, cubes, and right prisms.</t>
        </r>
      </text>
    </comment>
    <comment ref="E6"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 ref="F6"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 ref="G6" authorId="0" shapeId="0">
      <text>
        <r>
          <rPr>
            <sz val="9"/>
            <color indexed="81"/>
            <rFont val="Calibri"/>
            <family val="2"/>
            <scheme val="minor"/>
          </rPr>
          <t>Solve real-world and mathematical problems involving area, volume and surface area of two- and three-dimensional objects composed of triangles, quadrilaterals, polygons, cubes, and right prisms.</t>
        </r>
      </text>
    </comment>
    <comment ref="H6"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 ref="I6" authorId="0" shapeId="0">
      <text>
        <r>
          <rPr>
            <sz val="9"/>
            <color indexed="81"/>
            <rFont val="Calibri"/>
            <family val="2"/>
            <scheme val="minor"/>
          </rPr>
          <t>Represent three-dimensional figures using nets made up of rectangles and triangles, and use the nets to find the surface area of these figures. Apply these techniques in the context of solving real-world and mathematical problems.</t>
        </r>
      </text>
    </comment>
    <comment ref="J6"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List>
</comments>
</file>

<file path=xl/comments42.xml><?xml version="1.0" encoding="utf-8"?>
<comments xmlns="http://schemas.openxmlformats.org/spreadsheetml/2006/main">
  <authors>
    <author>Bridget McKinney</author>
  </authors>
  <commentList>
    <comment ref="I4" authorId="0" shapeId="0">
      <text>
        <r>
          <rPr>
            <sz val="9"/>
            <color indexed="81"/>
            <rFont val="Calibri"/>
            <family val="2"/>
            <scheme val="minor"/>
          </rPr>
          <t>Write, read, and evaluate expressions in which letters stand for numbers.</t>
        </r>
      </text>
    </comment>
    <comment ref="H5" authorId="0" shapeId="0">
      <text>
        <r>
          <rPr>
            <sz val="9"/>
            <color indexed="81"/>
            <rFont val="Calibri"/>
            <family val="2"/>
            <scheme val="minor"/>
          </rPr>
          <t>Solve real-world and mathematical problems involving area, volume and surface area of two- and three-dimensional objects composed of triangles, quadrilaterals, polygons, cubes, and right prisms.</t>
        </r>
      </text>
    </comment>
    <comment ref="I5"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J5" authorId="0" shapeId="0">
      <text>
        <r>
          <rPr>
            <sz val="9"/>
            <color indexed="81"/>
            <rFont val="Calibri"/>
            <family val="2"/>
            <scheme val="minor"/>
          </rPr>
          <t>Write, read, and evaluate expressions in which letters stand for numbers.</t>
        </r>
      </text>
    </comment>
    <comment ref="B6" authorId="0" shapeId="0">
      <text>
        <r>
          <rPr>
            <sz val="9"/>
            <color indexed="81"/>
            <rFont val="Calibri"/>
            <family val="2"/>
            <scheme val="minor"/>
          </rPr>
          <t>Represent three-dimensional figures using nets made up of rectangles and triangles, and use the nets to find the surface area of these figures. Apply these techniques in the context of solving real-world and mathematical problems.</t>
        </r>
      </text>
    </comment>
    <comment ref="C6" authorId="0" shapeId="0">
      <text>
        <r>
          <rPr>
            <sz val="9"/>
            <color indexed="81"/>
            <rFont val="Calibri"/>
            <family val="2"/>
            <scheme val="minor"/>
          </rPr>
          <t>Represent three-dimensional figures using nets made up of rectangles and triangles, and use the nets to find the surface area of these figures. Apply these techniques in the context of solving real-world and mathematical problems.</t>
        </r>
      </text>
    </comment>
    <comment ref="D6" authorId="0" shapeId="0">
      <text>
        <r>
          <rPr>
            <sz val="9"/>
            <color indexed="81"/>
            <rFont val="Calibri"/>
            <family val="2"/>
            <scheme val="minor"/>
          </rPr>
          <t>Solve real-world and mathematical problems involving area, volume and surface area of two- and three-dimensional objects composed of triangles, quadrilaterals, polygons, cubes, and right prisms.</t>
        </r>
      </text>
    </comment>
    <comment ref="E6"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 ref="F6"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 ref="G6"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 ref="H6"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 ref="I6" authorId="0" shapeId="0">
      <text>
        <r>
          <rPr>
            <sz val="9"/>
            <color indexed="81"/>
            <rFont val="Calibri"/>
            <family val="2"/>
            <scheme val="minor"/>
          </rPr>
          <t>Represent three-dimensional figures using nets made up of rectangles and triangles, and use the nets to find the surface area of these figures. Apply these techniques in the context of solving real-world and mathematical problems.</t>
        </r>
      </text>
    </comment>
    <comment ref="J6"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List>
</comments>
</file>

<file path=xl/comments43.xml><?xml version="1.0" encoding="utf-8"?>
<comments xmlns="http://schemas.openxmlformats.org/spreadsheetml/2006/main">
  <authors>
    <author>Bridget McKinney</author>
  </authors>
  <commentList>
    <comment ref="B6" authorId="0" shapeId="0">
      <text>
        <r>
          <rPr>
            <sz val="9"/>
            <color indexed="81"/>
            <rFont val="Calibri"/>
            <family val="2"/>
            <scheme val="minor"/>
          </rPr>
          <t>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t>
        </r>
      </text>
    </comment>
    <comment ref="C6" authorId="0" shapeId="0">
      <text>
        <r>
          <rPr>
            <sz val="9"/>
            <color indexed="81"/>
            <rFont val="Calibri"/>
            <family val="2"/>
            <scheme val="minor"/>
          </rPr>
          <t>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t>
        </r>
      </text>
    </comment>
    <comment ref="D6" authorId="0" shapeId="0">
      <text>
        <r>
          <rPr>
            <sz val="9"/>
            <color indexed="81"/>
            <rFont val="Calibri"/>
            <family val="2"/>
            <scheme val="minor"/>
          </rPr>
          <t>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t>
        </r>
      </text>
    </comment>
    <comment ref="E6" authorId="0" shapeId="0">
      <text>
        <r>
          <rPr>
            <sz val="9"/>
            <color indexed="81"/>
            <rFont val="Calibri"/>
            <family val="2"/>
            <scheme val="minor"/>
          </rPr>
          <t>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t>
        </r>
      </text>
    </comment>
    <comment ref="F6" authorId="0" shapeId="0">
      <text>
        <r>
          <rPr>
            <sz val="9"/>
            <color indexed="81"/>
            <rFont val="Calibri"/>
            <family val="2"/>
            <scheme val="minor"/>
          </rPr>
          <t>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t>
        </r>
      </text>
    </comment>
    <comment ref="G6" authorId="0" shapeId="0">
      <text>
        <r>
          <rPr>
            <sz val="9"/>
            <color indexed="81"/>
            <rFont val="Calibri"/>
            <family val="2"/>
            <scheme val="minor"/>
          </rPr>
          <t>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t>
        </r>
      </text>
    </comment>
    <comment ref="H6" authorId="0" shapeId="0">
      <text>
        <r>
          <rPr>
            <sz val="9"/>
            <color indexed="81"/>
            <rFont val="Calibri"/>
            <family val="2"/>
            <scheme val="minor"/>
          </rPr>
          <t>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t>
        </r>
      </text>
    </comment>
    <comment ref="I6" authorId="0" shapeId="0">
      <text>
        <r>
          <rPr>
            <sz val="9"/>
            <color indexed="81"/>
            <rFont val="Calibri"/>
            <family val="2"/>
            <scheme val="minor"/>
          </rPr>
          <t>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t>
        </r>
      </text>
    </comment>
  </commentList>
</comments>
</file>

<file path=xl/comments44.xml><?xml version="1.0" encoding="utf-8"?>
<comments xmlns="http://schemas.openxmlformats.org/spreadsheetml/2006/main">
  <authors>
    <author>Bridget McKinney</author>
  </authors>
  <commentList>
    <comment ref="B6" authorId="0" shapeId="0">
      <text>
        <r>
          <rPr>
            <sz val="9"/>
            <color indexed="81"/>
            <rFont val="Calibri"/>
            <family val="2"/>
            <scheme val="minor"/>
          </rPr>
          <t>Summarize numerical data sets in relation to their context, such as by: Reporting the number of observations.</t>
        </r>
      </text>
    </comment>
    <comment ref="C6" authorId="0" shapeId="0">
      <text>
        <r>
          <rPr>
            <sz val="9"/>
            <color indexed="81"/>
            <rFont val="Calibri"/>
            <family val="2"/>
            <scheme val="minor"/>
          </rPr>
          <t>Display numerical data in plots on a number line, including dot plots, histograms, and box plots.</t>
        </r>
      </text>
    </comment>
    <comment ref="D6" authorId="0" shapeId="0">
      <text>
        <r>
          <rPr>
            <sz val="9"/>
            <color indexed="81"/>
            <rFont val="Calibri"/>
            <family val="2"/>
            <scheme val="minor"/>
          </rPr>
          <t>Display numerical data in plots on a number line, including dot plots, histograms, and box plots.</t>
        </r>
      </text>
    </comment>
    <comment ref="E6" authorId="0" shapeId="0">
      <text>
        <r>
          <rPr>
            <sz val="9"/>
            <color indexed="81"/>
            <rFont val="Calibri"/>
            <family val="2"/>
            <scheme val="minor"/>
          </rPr>
          <t>Display numerical data in plots on a number line, including dot plots, histograms, and box plots.</t>
        </r>
      </text>
    </comment>
    <comment ref="F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G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H6" authorId="0" shapeId="0">
      <text>
        <r>
          <rPr>
            <sz val="9"/>
            <color indexed="81"/>
            <rFont val="Calibri"/>
            <family val="2"/>
            <scheme val="minor"/>
          </rPr>
          <t>Display numerical data in plots on a number line, including dot plots, histograms, and box plots.</t>
        </r>
      </text>
    </comment>
    <comment ref="I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J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K6" authorId="0" shapeId="0">
      <text>
        <r>
          <rPr>
            <sz val="9"/>
            <color indexed="81"/>
            <rFont val="Calibri"/>
            <family val="2"/>
            <scheme val="minor"/>
          </rPr>
          <t>Summarize numerical data sets in relation to their context, such as by reporting the number of observations.</t>
        </r>
      </text>
    </comment>
    <comment ref="L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M6" authorId="0" shapeId="0">
      <text>
        <r>
          <rPr>
            <sz val="9"/>
            <color indexed="81"/>
            <rFont val="Calibri"/>
            <family val="2"/>
            <scheme val="minor"/>
          </rPr>
          <t>Summarize numerical data sets in relation to their context.</t>
        </r>
      </text>
    </comment>
    <comment ref="N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List>
</comments>
</file>

<file path=xl/comments45.xml><?xml version="1.0" encoding="utf-8"?>
<comments xmlns="http://schemas.openxmlformats.org/spreadsheetml/2006/main">
  <authors>
    <author>Bridget McKinney</author>
  </authors>
  <commentList>
    <comment ref="F5" authorId="0" shapeId="0">
      <text>
        <r>
          <rPr>
            <sz val="9"/>
            <color indexed="81"/>
            <rFont val="Calibri"/>
            <family val="2"/>
            <scheme val="minor"/>
          </rPr>
          <t>Display numerical data in plots on a number line, including dot plots, histograms, and box plots.</t>
        </r>
      </text>
    </comment>
    <comment ref="K5"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L5"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B6" authorId="0" shapeId="0">
      <text>
        <r>
          <rPr>
            <sz val="9"/>
            <color indexed="81"/>
            <rFont val="Calibri"/>
            <family val="2"/>
            <scheme val="minor"/>
          </rPr>
          <t>Summarize numerical data sets in relation to their context, such as by: Reporting the number of observations.</t>
        </r>
      </text>
    </comment>
    <comment ref="C6" authorId="0" shapeId="0">
      <text>
        <r>
          <rPr>
            <sz val="9"/>
            <color indexed="81"/>
            <rFont val="Calibri"/>
            <family val="2"/>
            <scheme val="minor"/>
          </rPr>
          <t>Display numerical data in plots on a number line, including dot plots, histograms, and box plots.</t>
        </r>
      </text>
    </comment>
    <comment ref="D6" authorId="0" shapeId="0">
      <text>
        <r>
          <rPr>
            <sz val="9"/>
            <color indexed="81"/>
            <rFont val="Calibri"/>
            <family val="2"/>
            <scheme val="minor"/>
          </rPr>
          <t>Display numerical data in plots on a number line, including dot plots, histograms, and box plots.</t>
        </r>
      </text>
    </comment>
    <comment ref="E6" authorId="0" shapeId="0">
      <text>
        <r>
          <rPr>
            <sz val="9"/>
            <color indexed="81"/>
            <rFont val="Calibri"/>
            <family val="2"/>
            <scheme val="minor"/>
          </rPr>
          <t>Display numerical data in plots on a number line, including dot plots, histograms, and box plots.</t>
        </r>
      </text>
    </comment>
    <comment ref="F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G6" authorId="0" shapeId="0">
      <text>
        <r>
          <rPr>
            <sz val="9"/>
            <color indexed="81"/>
            <rFont val="Calibri"/>
            <family val="2"/>
            <scheme val="minor"/>
          </rPr>
          <t>Summarize numerical data sets in relation to their context, such as by: Reporting the number of observations.</t>
        </r>
      </text>
    </comment>
    <comment ref="H6" authorId="0" shapeId="0">
      <text>
        <r>
          <rPr>
            <sz val="9"/>
            <color indexed="81"/>
            <rFont val="Calibri"/>
            <family val="2"/>
            <scheme val="minor"/>
          </rPr>
          <t>Display numerical data in plots on a number line, including dot plots, histograms, and box plots.</t>
        </r>
      </text>
    </comment>
    <comment ref="I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J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K6" authorId="0" shapeId="0">
      <text>
        <r>
          <rPr>
            <sz val="9"/>
            <color indexed="81"/>
            <rFont val="Calibri"/>
            <family val="2"/>
            <scheme val="minor"/>
          </rPr>
          <t>Summarize numerical data sets in relation to their context, such as by: Reporting the number of observations.</t>
        </r>
      </text>
    </comment>
    <comment ref="L6" authorId="0" shapeId="0">
      <text>
        <r>
          <rPr>
            <sz val="9"/>
            <color indexed="81"/>
            <rFont val="Calibri"/>
            <family val="2"/>
            <scheme val="minor"/>
          </rPr>
          <t>Display numerical data in plots on a number line, including dot plots, histograms, and box plots.</t>
        </r>
      </text>
    </comment>
    <comment ref="M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N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List>
</comments>
</file>

<file path=xl/comments46.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subtract, multiply, and divide multi-digit decimals using the standard algorithm for each operation.</t>
        </r>
      </text>
    </comment>
    <comment ref="C6" authorId="0" shapeId="0">
      <text>
        <r>
          <rPr>
            <sz val="9"/>
            <color indexed="81"/>
            <rFont val="Calibri"/>
            <family val="2"/>
            <scheme val="minor"/>
          </rPr>
          <t>Fluently add, subtract, multiply, and divide multi-digit decimals using the standard algorithm for each operation.</t>
        </r>
      </text>
    </comment>
    <comment ref="D6" authorId="0" shapeId="0">
      <text>
        <r>
          <rPr>
            <sz val="9"/>
            <color indexed="81"/>
            <rFont val="Calibri"/>
            <family val="2"/>
            <scheme val="minor"/>
          </rPr>
          <t>Fluently add, subtract, multiply, and divide multi-digit decimals using the standard algorithm for each operation.</t>
        </r>
      </text>
    </comment>
    <comment ref="E6" authorId="0" shapeId="0">
      <text>
        <r>
          <rPr>
            <sz val="9"/>
            <color indexed="81"/>
            <rFont val="Calibri"/>
            <family val="2"/>
            <scheme val="minor"/>
          </rPr>
          <t>Fluently add, subtract, multiply, and divide multi-digit decimals using the standard algorithm for each operation.</t>
        </r>
      </text>
    </comment>
    <comment ref="F6" authorId="0" shapeId="0">
      <text>
        <r>
          <rPr>
            <sz val="9"/>
            <color indexed="81"/>
            <rFont val="Calibri"/>
            <family val="2"/>
            <scheme val="minor"/>
          </rPr>
          <t>Summarize numerical data sets in relation to their context.</t>
        </r>
      </text>
    </comment>
    <comment ref="G6" authorId="0" shapeId="0">
      <text>
        <r>
          <rPr>
            <sz val="9"/>
            <color indexed="81"/>
            <rFont val="Calibri"/>
            <family val="2"/>
            <scheme val="minor"/>
          </rPr>
          <t>Summarize numerical data sets in relation to their context.</t>
        </r>
      </text>
    </comment>
    <comment ref="H6" authorId="0" shapeId="0">
      <text>
        <r>
          <rPr>
            <sz val="9"/>
            <color indexed="81"/>
            <rFont val="Calibri"/>
            <family val="2"/>
            <scheme val="minor"/>
          </rPr>
          <t>Summarize numerical data sets in relation to their context.</t>
        </r>
      </text>
    </comment>
  </commentList>
</comments>
</file>

<file path=xl/comments47.xml><?xml version="1.0" encoding="utf-8"?>
<comments xmlns="http://schemas.openxmlformats.org/spreadsheetml/2006/main">
  <authors>
    <author>Bridget McKinney</author>
  </authors>
  <commentList>
    <comment ref="E5" authorId="0" shapeId="0">
      <text>
        <r>
          <rPr>
            <sz val="9"/>
            <color indexed="81"/>
            <rFont val="Calibri"/>
            <family val="2"/>
            <scheme val="minor"/>
          </rPr>
          <t>Display numerical data in plots on a number line, including dot plots, histograms, and box plots.</t>
        </r>
      </text>
    </comment>
    <comment ref="F5" authorId="0" shapeId="0">
      <text>
        <r>
          <rPr>
            <sz val="9"/>
            <color indexed="81"/>
            <rFont val="Calibri"/>
            <family val="2"/>
            <scheme val="minor"/>
          </rPr>
          <t>Display numerical data in plots on a number line, including dot plots, histograms, and box plots.</t>
        </r>
      </text>
    </comment>
    <comment ref="I5"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P5"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B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C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D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E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F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G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H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I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J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K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L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M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N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O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P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List>
</comments>
</file>

<file path=xl/comments48.xml><?xml version="1.0" encoding="utf-8"?>
<comments xmlns="http://schemas.openxmlformats.org/spreadsheetml/2006/main">
  <authors>
    <author>Bridget McKinney</author>
  </authors>
  <commentList>
    <comment ref="D5"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E5" authorId="0" shapeId="0">
      <text>
        <r>
          <rPr>
            <sz val="9"/>
            <color indexed="81"/>
            <rFont val="Calibri"/>
            <family val="2"/>
            <scheme val="minor"/>
          </rPr>
          <t>Display numerical data in plots on a number line, including dot plots, histograms, and box plots.</t>
        </r>
      </text>
    </comment>
    <comment ref="F5" authorId="0" shapeId="0">
      <text>
        <r>
          <rPr>
            <sz val="9"/>
            <color indexed="81"/>
            <rFont val="Calibri"/>
            <family val="2"/>
            <scheme val="minor"/>
          </rPr>
          <t>Display numerical data in plots on a number line, including dot plots, histograms, and box plots.</t>
        </r>
      </text>
    </comment>
    <comment ref="I5"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P5"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B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C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D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E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F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G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H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I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J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K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L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M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N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O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P6" authorId="0" shapeId="0">
      <text>
        <r>
          <rPr>
            <sz val="9"/>
            <color indexed="81"/>
            <rFont val="Calibri"/>
            <family val="2"/>
            <scheme val="minor"/>
          </rPr>
          <t>Relating the choice of measures of center and variability to the shape of the data distribution and the context in which the data were gathered.</t>
        </r>
      </text>
    </comment>
  </commentList>
</comments>
</file>

<file path=xl/comments49.xml><?xml version="1.0" encoding="utf-8"?>
<comments xmlns="http://schemas.openxmlformats.org/spreadsheetml/2006/main">
  <authors>
    <author>Bridget McKinney</author>
  </authors>
  <commentList>
    <comment ref="AL5"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B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C6" authorId="0" shapeId="0">
      <text>
        <r>
          <rPr>
            <sz val="9"/>
            <color indexed="81"/>
            <rFont val="Calibri"/>
            <family val="2"/>
            <scheme val="minor"/>
          </rPr>
          <t>Write and evaluate numerical expressions involving whole-number exponents.</t>
        </r>
      </text>
    </comment>
    <comment ref="D6"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 ref="E6" authorId="0" shapeId="0">
      <text>
        <r>
          <rPr>
            <sz val="9"/>
            <color indexed="81"/>
            <rFont val="Calibri"/>
            <family val="2"/>
            <scheme val="minor"/>
          </rPr>
          <t>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t>
        </r>
      </text>
    </comment>
    <comment ref="F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G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H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I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J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K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L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M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N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O6" authorId="0" shapeId="0">
      <text>
        <r>
          <rPr>
            <sz val="9"/>
            <color indexed="81"/>
            <rFont val="Calibri"/>
            <family val="2"/>
            <scheme val="minor"/>
          </rPr>
          <t>Find and position integers and other rational numbers on a horizontal or vertical number line diagram; find and position pairs of integers and other rational numbers on a coordinate plane.</t>
        </r>
      </text>
    </comment>
    <comment ref="P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Q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R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S6"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 ref="T6" authorId="0" shapeId="0">
      <text>
        <r>
          <rPr>
            <sz val="9"/>
            <color indexed="81"/>
            <rFont val="Calibri"/>
            <family val="2"/>
            <scheme val="minor"/>
          </rPr>
          <t>Display numerical data in plots on a number line, including dot plots, histograms, and box plots.</t>
        </r>
      </text>
    </comment>
    <comment ref="U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V6" authorId="0" shapeId="0">
      <text>
        <r>
          <rPr>
            <sz val="9"/>
            <color indexed="81"/>
            <rFont val="Calibri"/>
            <family val="2"/>
            <scheme val="minor"/>
          </rPr>
          <t>Find and position integers and other rational numbers on a horizontal or vertical number line diagram; find and position pairs of integers and other rational numbers on a coordinate plane.</t>
        </r>
      </text>
    </comment>
    <comment ref="W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X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Y6" authorId="0" shapeId="0">
      <text>
        <r>
          <rPr>
            <sz val="9"/>
            <color indexed="81"/>
            <rFont val="Calibri"/>
            <family val="2"/>
            <scheme val="minor"/>
          </rPr>
          <t>Fluently add, subtract, multiply, and divide multi-digit decimals using the standard algorithm for each operation.</t>
        </r>
      </text>
    </comment>
    <comment ref="Z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AA6" authorId="0" shapeId="0">
      <text>
        <r>
          <rPr>
            <sz val="9"/>
            <color indexed="81"/>
            <rFont val="Calibri"/>
            <family val="2"/>
            <scheme val="minor"/>
          </rPr>
          <t>Fluently divide multi-digit numbers using the standard algorithm.</t>
        </r>
      </text>
    </comment>
    <comment ref="AB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AC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AD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AE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AF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AG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AH6" authorId="0" shapeId="0">
      <text>
        <r>
          <rPr>
            <sz val="9"/>
            <color indexed="81"/>
            <rFont val="Calibri"/>
            <family val="2"/>
            <scheme val="minor"/>
          </rPr>
          <t>Represent three-dimensional figures using nets made up of rectangles and triangles, and use the nets to find the surface area of these figures. Apply these techniques in the context of solving real-world and mathematical problems.</t>
        </r>
      </text>
    </comment>
    <comment ref="AI6" authorId="0" shapeId="0">
      <text>
        <r>
          <rPr>
            <sz val="9"/>
            <color indexed="81"/>
            <rFont val="Calibri"/>
            <family val="2"/>
            <scheme val="minor"/>
          </rPr>
          <t>Display numerical data in plots on a number line, including dot plots, histograms, and box plots.</t>
        </r>
      </text>
    </comment>
    <comment ref="AJ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AK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L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AM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AN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AO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AP6"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 ref="AQ6" authorId="0" shapeId="0">
      <text>
        <r>
          <rPr>
            <sz val="9"/>
            <color indexed="81"/>
            <rFont val="Calibri"/>
            <family val="2"/>
            <scheme val="minor"/>
          </rPr>
          <t>Summarize numerical data sets in relation to their context.</t>
        </r>
      </text>
    </comment>
    <comment ref="AR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List>
</comments>
</file>

<file path=xl/comments5.xml><?xml version="1.0" encoding="utf-8"?>
<comments xmlns="http://schemas.openxmlformats.org/spreadsheetml/2006/main">
  <authors>
    <author>Bridget McKinney</author>
  </authors>
  <commentList>
    <comment ref="N4" authorId="0" shapeId="0">
      <text>
        <r>
          <rPr>
            <sz val="9"/>
            <color indexed="81"/>
            <rFont val="Calibri"/>
            <family val="2"/>
            <scheme val="minor"/>
          </rPr>
          <t>Understand ordering and absolute value of rational numbers.</t>
        </r>
      </text>
    </comment>
    <comment ref="L5" authorId="0" shapeId="0">
      <text>
        <r>
          <rPr>
            <sz val="9"/>
            <color indexed="81"/>
            <rFont val="Calibri"/>
            <family val="2"/>
            <scheme val="minor"/>
          </rPr>
          <t>Understand ordering and absolute value of rational numbers.</t>
        </r>
      </text>
    </comment>
    <comment ref="M5" authorId="0" shapeId="0">
      <text>
        <r>
          <rPr>
            <sz val="9"/>
            <color indexed="81"/>
            <rFont val="Calibri"/>
            <family val="2"/>
            <scheme val="minor"/>
          </rPr>
          <t>Understand ordering and absolute value of rational numbers.</t>
        </r>
      </text>
    </comment>
    <comment ref="N5"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B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C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D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E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F6" authorId="0" shapeId="0">
      <text>
        <r>
          <rPr>
            <sz val="9"/>
            <color indexed="81"/>
            <rFont val="Calibri"/>
            <family val="2"/>
            <scheme val="minor"/>
          </rPr>
          <t>Interpret statements of inequality as statements about the relative position of two numbers on a number line diagram.  For example, interpret –3 &gt; –7 as a statement that –3 is located to the right of –7 on a number line oriented from left to right.</t>
        </r>
      </text>
    </comment>
    <comment ref="G6" authorId="0" shapeId="0">
      <text>
        <r>
          <rPr>
            <sz val="9"/>
            <color indexed="81"/>
            <rFont val="Calibri"/>
            <family val="2"/>
            <scheme val="minor"/>
          </rPr>
          <t>Interpret statements of inequality as statements about the relative position of two numbers on a number line diagram.  For example, interpret –3 &gt; –7 as a statement that –3 is located to the right of –7 on a number line oriented from left to right.</t>
        </r>
      </text>
    </comment>
    <comment ref="H6" authorId="0" shapeId="0">
      <text>
        <r>
          <rPr>
            <sz val="9"/>
            <color indexed="81"/>
            <rFont val="Calibri"/>
            <family val="2"/>
            <scheme val="minor"/>
          </rPr>
          <t>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t>
        </r>
      </text>
    </comment>
    <comment ref="I6" authorId="0" shapeId="0">
      <text>
        <r>
          <rPr>
            <sz val="9"/>
            <color indexed="81"/>
            <rFont val="Calibri"/>
            <family val="2"/>
            <scheme val="minor"/>
          </rPr>
          <t>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t>
        </r>
      </text>
    </comment>
    <comment ref="J6" authorId="0" shapeId="0">
      <text>
        <r>
          <rPr>
            <sz val="9"/>
            <color indexed="81"/>
            <rFont val="Calibri"/>
            <family val="2"/>
            <scheme val="minor"/>
          </rPr>
          <t xml:space="preserve">Write, interpret, and explain statements of order for rational numbers in real-world contexts. For example, write –3 oC &gt; –7 oC to express the fact that  –3 oC is warmer than –7 oC. </t>
        </r>
      </text>
    </comment>
    <comment ref="K6" authorId="0" shapeId="0">
      <text>
        <r>
          <rPr>
            <sz val="9"/>
            <color indexed="81"/>
            <rFont val="Calibri"/>
            <family val="2"/>
            <scheme val="minor"/>
          </rPr>
          <t xml:space="preserve">Write, interpret, and explain statements of order for rational numbers in real-world contexts. For example, write –3 oC &gt; –7 oC to express the fact that  –3 oC is warmer than –7 oC. </t>
        </r>
      </text>
    </comment>
    <comment ref="L6"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 ref="M6"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 ref="N6"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 ref="O6"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List>
</comments>
</file>

<file path=xl/comments50.xml><?xml version="1.0" encoding="utf-8"?>
<comments xmlns="http://schemas.openxmlformats.org/spreadsheetml/2006/main">
  <authors>
    <author>Bridget McKinney</author>
  </authors>
  <commentList>
    <comment ref="AO4" authorId="0" shapeId="0">
      <text>
        <r>
          <rPr>
            <sz val="9"/>
            <color indexed="81"/>
            <rFont val="Calibri"/>
            <family val="2"/>
            <scheme val="minor"/>
          </rPr>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text>
    </comment>
    <comment ref="U5"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Z5" authorId="0" shapeId="0">
      <text>
        <r>
          <rPr>
            <sz val="9"/>
            <color indexed="81"/>
            <rFont val="Calibri"/>
            <family val="2"/>
            <scheme val="minor"/>
          </rPr>
          <t>Make tables of equivalent ratios relating quantities with whole number measurements, find missing values in the tables, and plot the pairs of values on the coordinate plane. Use tables to compare ratios.</t>
        </r>
      </text>
    </comment>
    <comment ref="AA5"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AO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Q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R5"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B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C6"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 ref="D6" authorId="0" shapeId="0">
      <text>
        <r>
          <rPr>
            <sz val="9"/>
            <color indexed="81"/>
            <rFont val="Calibri"/>
            <family val="2"/>
            <scheme val="minor"/>
          </rPr>
          <t xml:space="preserve">Write, interpret, and explain statements of order for rational numbers in real-world contexts. For example, write –3 oC &gt; –7 oC to express the fact that  –3 oC is warmer than –7 oC. </t>
        </r>
      </text>
    </comment>
    <comment ref="E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F6" authorId="0" shapeId="0">
      <text>
        <r>
          <rPr>
            <sz val="9"/>
            <color indexed="81"/>
            <rFont val="Calibri"/>
            <family val="2"/>
            <scheme val="minor"/>
          </rPr>
          <t>Fluently add, subtract, multiply, and divide multi-digit decimals using the standard algorithm for each operation.</t>
        </r>
      </text>
    </comment>
    <comment ref="G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H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I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J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K6" authorId="0" shapeId="0">
      <text>
        <r>
          <rPr>
            <sz val="9"/>
            <color indexed="81"/>
            <rFont val="Calibri"/>
            <family val="2"/>
            <scheme val="minor"/>
          </rPr>
          <t>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s3 and A = 6 s2 to find the volume and surface area of a cube with sides of length s = 1/2.</t>
        </r>
      </text>
    </comment>
    <comment ref="L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M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N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O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P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Q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R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S6"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 ref="T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U6" authorId="0" shapeId="0">
      <text>
        <r>
          <rPr>
            <sz val="9"/>
            <color indexed="81"/>
            <rFont val="Calibri"/>
            <family val="2"/>
            <scheme val="minor"/>
          </rPr>
          <t>Display numerical data in plots on a number line, including dot plots, histograms, and box plots.</t>
        </r>
      </text>
    </comment>
    <comment ref="V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W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X6" authorId="0" shapeId="0">
      <text>
        <r>
          <rPr>
            <sz val="9"/>
            <color indexed="81"/>
            <rFont val="Calibri"/>
            <family val="2"/>
            <scheme val="minor"/>
          </rPr>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r>
      </text>
    </comment>
    <comment ref="Y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Z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AA6" authorId="0" shapeId="0">
      <text>
        <r>
          <rPr>
            <sz val="9"/>
            <color indexed="81"/>
            <rFont val="Calibri"/>
            <family val="2"/>
            <scheme val="minor"/>
          </rPr>
          <t>Understand the concept of a unit rate a/b associated with a ratio a:b with b ≠0,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r>
      </text>
    </comment>
    <comment ref="AB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AC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AD6" authorId="0" shapeId="0">
      <text>
        <r>
          <rPr>
            <sz val="9"/>
            <color indexed="81"/>
            <rFont val="Calibri"/>
            <family val="2"/>
            <scheme val="minor"/>
          </rPr>
          <t>Write, read, and evaluate expressions in which letters stand for numbers.</t>
        </r>
      </text>
    </comment>
    <comment ref="AE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AF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AG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AH6" authorId="0" shapeId="0">
      <text>
        <r>
          <rPr>
            <sz val="9"/>
            <color indexed="81"/>
            <rFont val="Calibri"/>
            <family val="2"/>
            <scheme val="minor"/>
          </rPr>
          <t>Represent three-dimensional figures using nets made up of rectangles and triangles, and use the nets to find the surface area of these figures. Apply these techniques in the context of solving real-world and mathematical problems.</t>
        </r>
      </text>
    </comment>
    <comment ref="AI6" authorId="0" shapeId="0">
      <text>
        <r>
          <rPr>
            <sz val="9"/>
            <color indexed="81"/>
            <rFont val="Calibri"/>
            <family val="2"/>
            <scheme val="minor"/>
          </rPr>
          <t>Display numerical data in plots on a number line, including dot plots, histograms, and box plots.</t>
        </r>
      </text>
    </comment>
    <comment ref="AJ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AK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L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AM6" authorId="0" shapeId="0">
      <text>
        <r>
          <rPr>
            <sz val="9"/>
            <color indexed="81"/>
            <rFont val="Calibri"/>
            <family val="2"/>
            <scheme val="minor"/>
          </rPr>
          <t>Write, read, and evaluate expressions in which letters stand for numbers.</t>
        </r>
      </text>
    </comment>
    <comment ref="AN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AO6" authorId="0" shapeId="0">
      <text>
        <r>
          <rPr>
            <sz val="9"/>
            <color indexed="81"/>
            <rFont val="Calibri"/>
            <family val="2"/>
            <scheme val="minor"/>
          </rPr>
          <t>Write, read, and evaluate expressions in which letters stand for numbers.</t>
        </r>
      </text>
    </comment>
    <comment ref="AP6" authorId="0" shapeId="0">
      <text>
        <r>
          <rPr>
            <sz val="9"/>
            <color indexed="81"/>
            <rFont val="Calibri"/>
            <family val="2"/>
            <scheme val="minor"/>
          </rPr>
          <t>Display numerical data in plots on a number line, including dot plots, histograms, and box plots.</t>
        </r>
      </text>
    </comment>
    <comment ref="AQ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AR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List>
</comments>
</file>

<file path=xl/comments6.xml><?xml version="1.0" encoding="utf-8"?>
<comments xmlns="http://schemas.openxmlformats.org/spreadsheetml/2006/main">
  <authors>
    <author>Bridget McKinney</author>
  </authors>
  <commentList>
    <comment ref="L5" authorId="0" shapeId="0">
      <text>
        <r>
          <rPr>
            <sz val="9"/>
            <color indexed="81"/>
            <rFont val="Calibri"/>
            <family val="2"/>
            <scheme val="minor"/>
          </rPr>
          <t>Understand ordering and absolute value of rational numbers.</t>
        </r>
      </text>
    </comment>
    <comment ref="M5" authorId="0" shapeId="0">
      <text>
        <r>
          <rPr>
            <sz val="9"/>
            <color indexed="81"/>
            <rFont val="Calibri"/>
            <family val="2"/>
            <scheme val="minor"/>
          </rPr>
          <t>Understand ordering and absolute value of rational numbers.</t>
        </r>
      </text>
    </comment>
    <comment ref="N5" authorId="0" shapeId="0">
      <text>
        <r>
          <rPr>
            <sz val="9"/>
            <color indexed="81"/>
            <rFont val="Calibri"/>
            <family val="2"/>
            <scheme val="minor"/>
          </rPr>
          <t>Understand ordering and absolute value of rational numbers.</t>
        </r>
      </text>
    </comment>
    <comment ref="O5" authorId="0" shapeId="0">
      <text>
        <r>
          <rPr>
            <sz val="9"/>
            <color indexed="81"/>
            <rFont val="Calibri"/>
            <family val="2"/>
            <scheme val="minor"/>
          </rPr>
          <t>Understand ordering and absolute value of rational numbers.</t>
        </r>
      </text>
    </comment>
    <comment ref="B6"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 ref="C6"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 ref="D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E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F6" authorId="0" shapeId="0">
      <text>
        <r>
          <rPr>
            <sz val="9"/>
            <color indexed="81"/>
            <rFont val="Calibri"/>
            <family val="2"/>
            <scheme val="minor"/>
          </rPr>
          <t>Interpret statements of inequality as statements about the relative position of two numbers on a number line diagram.  For example, interpret –3 &gt; –7 as a statement that –3 is located to the right of –7 on a number line oriented from left to right.</t>
        </r>
      </text>
    </comment>
    <comment ref="G6" authorId="0" shapeId="0">
      <text>
        <r>
          <rPr>
            <sz val="9"/>
            <color indexed="81"/>
            <rFont val="Calibri"/>
            <family val="2"/>
            <scheme val="minor"/>
          </rPr>
          <t>Interpret statements of inequality as statements about the relative position of two numbers on a number line diagram.  For example, interpret –3 &gt; –7 as a statement that –3 is located to the right of –7 on a number line oriented from left to right.</t>
        </r>
      </text>
    </comment>
    <comment ref="H6" authorId="0" shapeId="0">
      <text>
        <r>
          <rPr>
            <sz val="9"/>
            <color indexed="81"/>
            <rFont val="Calibri"/>
            <family val="2"/>
            <scheme val="minor"/>
          </rPr>
          <t>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t>
        </r>
      </text>
    </comment>
    <comment ref="I6" authorId="0" shapeId="0">
      <text>
        <r>
          <rPr>
            <sz val="9"/>
            <color indexed="81"/>
            <rFont val="Calibri"/>
            <family val="2"/>
            <scheme val="minor"/>
          </rPr>
          <t>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t>
        </r>
      </text>
    </comment>
    <comment ref="J6" authorId="0" shapeId="0">
      <text>
        <r>
          <rPr>
            <sz val="9"/>
            <color indexed="81"/>
            <rFont val="Calibri"/>
            <family val="2"/>
            <scheme val="minor"/>
          </rPr>
          <t xml:space="preserve">Write, interpret, and explain statements of order for rational numbers in real-world contexts. For example, write –3 oC &gt; –7 oC to express the fact that  –3 oC is warmer than –7 oC. </t>
        </r>
      </text>
    </comment>
    <comment ref="K6" authorId="0" shapeId="0">
      <text>
        <r>
          <rPr>
            <sz val="9"/>
            <color indexed="81"/>
            <rFont val="Calibri"/>
            <family val="2"/>
            <scheme val="minor"/>
          </rPr>
          <t xml:space="preserve">Write, interpret, and explain statements of order for rational numbers in real-world contexts. For example, write –3 oC &gt; –7 oC to express the fact that  –3 oC is warmer than –7 oC. </t>
        </r>
      </text>
    </comment>
    <comment ref="L6"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 ref="M6"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 ref="N6"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 ref="O6"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List>
</comments>
</file>

<file path=xl/comments7.xml><?xml version="1.0" encoding="utf-8"?>
<comments xmlns="http://schemas.openxmlformats.org/spreadsheetml/2006/main">
  <authors>
    <author>Bridget McKinney</author>
  </authors>
  <commentList>
    <comment ref="B5" authorId="0" shapeId="0">
      <text>
        <r>
          <rPr>
            <sz val="9"/>
            <color indexed="81"/>
            <rFont val="Calibri"/>
            <family val="2"/>
            <scheme val="minor"/>
          </rPr>
          <t>Fluently add, subtract, multiply, and divide multi-digit decimals using the standard algorithm for each operation.</t>
        </r>
      </text>
    </comment>
    <comment ref="C5" authorId="0" shapeId="0">
      <text>
        <r>
          <rPr>
            <sz val="9"/>
            <color indexed="81"/>
            <rFont val="Calibri"/>
            <family val="2"/>
            <scheme val="minor"/>
          </rPr>
          <t>Fluently add, subtract, multiply, and divide multi-digit decimals using the standard algorithm for each operation.</t>
        </r>
      </text>
    </comment>
    <comment ref="B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C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D6" authorId="0" shapeId="0">
      <text>
        <r>
          <rPr>
            <sz val="9"/>
            <color indexed="81"/>
            <rFont val="Calibri"/>
            <family val="2"/>
            <scheme val="minor"/>
          </rPr>
          <t>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r>
      </text>
    </comment>
    <comment ref="E6" authorId="0" shapeId="0">
      <text>
        <r>
          <rPr>
            <sz val="9"/>
            <color indexed="81"/>
            <rFont val="Calibri"/>
            <family val="2"/>
            <scheme val="minor"/>
          </rPr>
          <t>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r>
      </text>
    </comment>
    <comment ref="F6" authorId="0" shapeId="0">
      <text>
        <r>
          <rPr>
            <sz val="9"/>
            <color indexed="81"/>
            <rFont val="Calibri"/>
            <family val="2"/>
            <scheme val="minor"/>
          </rPr>
          <t>Understand a fraction a/b with a &gt; 1 as a sum of fractions 1/b.</t>
        </r>
      </text>
    </comment>
    <comment ref="G6" authorId="0" shapeId="0">
      <text>
        <r>
          <rPr>
            <sz val="9"/>
            <color indexed="81"/>
            <rFont val="Calibri"/>
            <family val="2"/>
            <scheme val="minor"/>
          </rPr>
          <t>Understand a fraction a/b with a &gt; 1 as a sum of fractions 1/b.</t>
        </r>
      </text>
    </comment>
    <comment ref="H6" authorId="0" shapeId="0">
      <text>
        <r>
          <rPr>
            <sz val="9"/>
            <color indexed="81"/>
            <rFont val="Calibri"/>
            <family val="2"/>
            <scheme val="minor"/>
          </rPr>
          <t>Apply and extend previous understandings of multiplication to multiply a fraction by a whole number.</t>
        </r>
      </text>
    </comment>
    <comment ref="I6" authorId="0" shapeId="0">
      <text>
        <r>
          <rPr>
            <sz val="9"/>
            <color indexed="81"/>
            <rFont val="Calibri"/>
            <family val="2"/>
            <scheme val="minor"/>
          </rPr>
          <t>Apply and extend previous understandings of multiplication to multiply a fraction by a whole number.</t>
        </r>
      </text>
    </comment>
  </commentList>
</comments>
</file>

<file path=xl/comments8.xml><?xml version="1.0" encoding="utf-8"?>
<comments xmlns="http://schemas.openxmlformats.org/spreadsheetml/2006/main">
  <authors>
    <author>Bridget McKinney</author>
  </authors>
  <commentList>
    <comment ref="B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C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D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E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F6" authorId="0" shapeId="0">
      <text>
        <r>
          <rPr>
            <sz val="9"/>
            <color indexed="81"/>
            <rFont val="Calibri"/>
            <family val="2"/>
            <scheme val="minor"/>
          </rPr>
          <t>Fluently add, subtract, multiply, and divide multi-digit decimals using the standard algorithm for each operation.</t>
        </r>
      </text>
    </comment>
    <comment ref="G6" authorId="0" shapeId="0">
      <text>
        <r>
          <rPr>
            <sz val="9"/>
            <color indexed="81"/>
            <rFont val="Calibri"/>
            <family val="2"/>
            <scheme val="minor"/>
          </rPr>
          <t>Fluently add, subtract, multiply, and divide multi-digit decimals using the standard algorithm for each operation.</t>
        </r>
      </text>
    </comment>
    <comment ref="H6" authorId="0" shapeId="0">
      <text>
        <r>
          <rPr>
            <sz val="9"/>
            <color indexed="81"/>
            <rFont val="Calibri"/>
            <family val="2"/>
            <scheme val="minor"/>
          </rPr>
          <t>Fluently add, subtract, multiply, and divide multi-digit decimals using the standard algorithm for each operation.</t>
        </r>
      </text>
    </comment>
    <comment ref="I6" authorId="0" shapeId="0">
      <text>
        <r>
          <rPr>
            <sz val="9"/>
            <color indexed="81"/>
            <rFont val="Calibri"/>
            <family val="2"/>
            <scheme val="minor"/>
          </rPr>
          <t>Fluently add, subtract, multiply, and divide multi-digit decimals using the standard algorithm for each operation.</t>
        </r>
      </text>
    </comment>
    <comment ref="J6" authorId="0" shapeId="0">
      <text>
        <r>
          <rPr>
            <sz val="9"/>
            <color indexed="81"/>
            <rFont val="Calibri"/>
            <family val="2"/>
            <scheme val="minor"/>
          </rPr>
          <t>Fluently divide multi-digit numbers using the standard algorithm.</t>
        </r>
      </text>
    </comment>
    <comment ref="K6" authorId="0" shapeId="0">
      <text>
        <r>
          <rPr>
            <sz val="9"/>
            <color indexed="81"/>
            <rFont val="Calibri"/>
            <family val="2"/>
            <scheme val="minor"/>
          </rPr>
          <t>Fluently divide multi-digit numbers using the standard algorithm.</t>
        </r>
      </text>
    </comment>
    <comment ref="L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M6" authorId="0" shapeId="0">
      <text>
        <r>
          <rPr>
            <sz val="9"/>
            <color indexed="81"/>
            <rFont val="Calibri"/>
            <family val="2"/>
            <scheme val="minor"/>
          </rPr>
          <t>Fluently add, subtract, multiply, and divide multi-digit decimals using the standard algorithm for each operation.</t>
        </r>
      </text>
    </comment>
    <comment ref="N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O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P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List>
</comments>
</file>

<file path=xl/comments9.xml><?xml version="1.0" encoding="utf-8"?>
<comments xmlns="http://schemas.openxmlformats.org/spreadsheetml/2006/main">
  <authors>
    <author>Bridget McKinney</author>
  </authors>
  <commentList>
    <comment ref="B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C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D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E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F6" authorId="0" shapeId="0">
      <text>
        <r>
          <rPr>
            <sz val="9"/>
            <color indexed="81"/>
            <rFont val="Calibri"/>
            <family val="2"/>
            <scheme val="minor"/>
          </rPr>
          <t>Fluently add, subtract, multiply, and divide multi-digit decimals using the standard algorithm for each operation.</t>
        </r>
      </text>
    </comment>
    <comment ref="G6" authorId="0" shapeId="0">
      <text>
        <r>
          <rPr>
            <sz val="9"/>
            <color indexed="81"/>
            <rFont val="Calibri"/>
            <family val="2"/>
            <scheme val="minor"/>
          </rPr>
          <t>Fluently add, subtract, multiply, and divide multi-digit decimals using the standard algorithm for each operation.</t>
        </r>
      </text>
    </comment>
    <comment ref="H6" authorId="0" shapeId="0">
      <text>
        <r>
          <rPr>
            <sz val="9"/>
            <color indexed="81"/>
            <rFont val="Calibri"/>
            <family val="2"/>
            <scheme val="minor"/>
          </rPr>
          <t>Fluently add, subtract, multiply, and divide multi-digit decimals using the standard algorithm for each operation.</t>
        </r>
      </text>
    </comment>
    <comment ref="I6" authorId="0" shapeId="0">
      <text>
        <r>
          <rPr>
            <sz val="9"/>
            <color indexed="81"/>
            <rFont val="Calibri"/>
            <family val="2"/>
            <scheme val="minor"/>
          </rPr>
          <t>Fluently add, subtract, multiply, and divide multi-digit decimals using the standard algorithm for each operation.</t>
        </r>
      </text>
    </comment>
    <comment ref="J6" authorId="0" shapeId="0">
      <text>
        <r>
          <rPr>
            <sz val="9"/>
            <color indexed="81"/>
            <rFont val="Calibri"/>
            <family val="2"/>
            <scheme val="minor"/>
          </rPr>
          <t>Fluently add, subtract, multiply, and divide multi-digit decimals using the standard algorithm for each operation.</t>
        </r>
      </text>
    </comment>
    <comment ref="K6" authorId="0" shapeId="0">
      <text>
        <r>
          <rPr>
            <sz val="9"/>
            <color indexed="81"/>
            <rFont val="Calibri"/>
            <family val="2"/>
            <scheme val="minor"/>
          </rPr>
          <t>Fluently add, subtract, multiply, and divide multi-digit decimals using the standard algorithm for each operation.</t>
        </r>
      </text>
    </comment>
    <comment ref="L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M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N6" authorId="0" shapeId="0">
      <text>
        <r>
          <rPr>
            <sz val="9"/>
            <color indexed="81"/>
            <rFont val="Calibri"/>
            <family val="2"/>
            <scheme val="minor"/>
          </rPr>
          <t>Fluently add, subtract, multiply, and divide multi-digit decimals using the standard algorithm for each operation.</t>
        </r>
      </text>
    </comment>
    <comment ref="O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P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List>
</comments>
</file>

<file path=xl/sharedStrings.xml><?xml version="1.0" encoding="utf-8"?>
<sst xmlns="http://schemas.openxmlformats.org/spreadsheetml/2006/main" count="1714" uniqueCount="252">
  <si>
    <t>Make sense of problems and persevere in solving them.</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</si>
  <si>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</si>
  <si>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</si>
  <si>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</si>
  <si>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</si>
  <si>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</si>
  <si>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</si>
  <si>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</si>
  <si>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Mathematical Processes</t>
  </si>
  <si>
    <t>Geometry</t>
  </si>
  <si>
    <t>Student Name</t>
  </si>
  <si>
    <t>Score</t>
  </si>
  <si>
    <t>Notes:</t>
  </si>
  <si>
    <t>Results</t>
  </si>
  <si>
    <t>100-90</t>
  </si>
  <si>
    <t>89-80</t>
  </si>
  <si>
    <t>79-70</t>
  </si>
  <si>
    <t>69-60</t>
  </si>
  <si>
    <t>59-50</t>
  </si>
  <si>
    <t>49-0</t>
  </si>
  <si>
    <t>Math in Focus</t>
  </si>
  <si>
    <t>Total Correct:</t>
  </si>
  <si>
    <t>% Correct:</t>
  </si>
  <si>
    <t>6.NS.C.6</t>
  </si>
  <si>
    <t>6.NS.C.7</t>
  </si>
  <si>
    <t>6.NS.B.4</t>
  </si>
  <si>
    <t>6.EE.A.2c</t>
  </si>
  <si>
    <t>6.EE.A.1</t>
  </si>
  <si>
    <t>8.EE.2</t>
  </si>
  <si>
    <t>Chapter 1: Positive Numbers and the Number Line</t>
  </si>
  <si>
    <t>Test B - Course 1</t>
  </si>
  <si>
    <t>Test A - Course 1</t>
  </si>
  <si>
    <t>Chapter 2: Negative Numbers and the Number Line</t>
  </si>
  <si>
    <t>6.NS.C.7a</t>
  </si>
  <si>
    <t>6.NS.C.7c</t>
  </si>
  <si>
    <t>6.NS.C.7b</t>
  </si>
  <si>
    <t>6.NS.C.5</t>
  </si>
  <si>
    <t>Chapter 3: Multiplying and Dividing Fractions and Decimals</t>
  </si>
  <si>
    <t>6.NS.A1</t>
  </si>
  <si>
    <t>6.NS.B3</t>
  </si>
  <si>
    <t>6.NS.B2</t>
  </si>
  <si>
    <t>Chapter 4: Ratio</t>
  </si>
  <si>
    <t>6.RP.A.1</t>
  </si>
  <si>
    <t>6.RP.A.3d</t>
  </si>
  <si>
    <t>6.RP.A.2</t>
  </si>
  <si>
    <t>6.RP.A.3</t>
  </si>
  <si>
    <t>Chapter 5: Rates</t>
  </si>
  <si>
    <t>6.RP.A.3b</t>
  </si>
  <si>
    <t>Chapter 6: Percent</t>
  </si>
  <si>
    <t>6.RP.A.3c</t>
  </si>
  <si>
    <t>6.NS.B.3</t>
  </si>
  <si>
    <t>7.RP.A.3</t>
  </si>
  <si>
    <t>Chapter 7: Algebraic Expressions</t>
  </si>
  <si>
    <t>6.EE.A.2a</t>
  </si>
  <si>
    <t>6.EE.A.3</t>
  </si>
  <si>
    <t>6.EE.A.4</t>
  </si>
  <si>
    <t>6.EE.A.2b</t>
  </si>
  <si>
    <t>6.EE.A.2</t>
  </si>
  <si>
    <t>Chapter 8: Equations and Inequalities</t>
  </si>
  <si>
    <t>6.EE.B.7</t>
  </si>
  <si>
    <t>6.EE.B.5</t>
  </si>
  <si>
    <t>6.EE.B.6</t>
  </si>
  <si>
    <t>6.EE.B.8</t>
  </si>
  <si>
    <t>Chapter 9: The Coordinate Plane</t>
  </si>
  <si>
    <t>6.G.A.3</t>
  </si>
  <si>
    <t>6.EE.C.9</t>
  </si>
  <si>
    <t>6.NS.C.8</t>
  </si>
  <si>
    <t>Chapter 10: Area of Polygons</t>
  </si>
  <si>
    <t>6.G.A.1</t>
  </si>
  <si>
    <t>6.G.A.2</t>
  </si>
  <si>
    <t>7.G.B.4</t>
  </si>
  <si>
    <t>Chapter 11: Circumference and Area of a Circle</t>
  </si>
  <si>
    <t>Chapter 12: Surface Area and Volume of Solids</t>
  </si>
  <si>
    <t>7.G.B.6</t>
  </si>
  <si>
    <t>Chapter 13: Introduction to Statistics</t>
  </si>
  <si>
    <t>6.SP.B.5a</t>
  </si>
  <si>
    <t>6.SP.B.4</t>
  </si>
  <si>
    <t>6.SP.A.2</t>
  </si>
  <si>
    <t>6.SP.B.5c</t>
  </si>
  <si>
    <t>6.SP.B.5</t>
  </si>
  <si>
    <t>Chapter 14: Measures of Central Tendency</t>
  </si>
  <si>
    <t>6.G.A.4</t>
  </si>
  <si>
    <t>6.SP.B.5d</t>
  </si>
  <si>
    <t>6.SP.A.3</t>
  </si>
  <si>
    <t>Grade 6 Common Core State Standards</t>
  </si>
  <si>
    <t>6.MP.1</t>
  </si>
  <si>
    <t>6.MP.2</t>
  </si>
  <si>
    <t>6.MP.3</t>
  </si>
  <si>
    <t>6.MP.4</t>
  </si>
  <si>
    <t>6.MP.5</t>
  </si>
  <si>
    <t>6.MP.6</t>
  </si>
  <si>
    <t>6.MP.7</t>
  </si>
  <si>
    <t>6.MP.8</t>
  </si>
  <si>
    <t>Ratios and Proportional Relationships</t>
  </si>
  <si>
    <t>6.RP.1</t>
  </si>
  <si>
    <t>6.RP.2</t>
  </si>
  <si>
    <t>6.RP.3</t>
  </si>
  <si>
    <t>6.RP.3 a.</t>
  </si>
  <si>
    <t>6.RP.3 b.</t>
  </si>
  <si>
    <t>6.RP.3 c.</t>
  </si>
  <si>
    <t>6.RP.3 d.</t>
  </si>
  <si>
    <r>
      <t xml:space="preserve">Understand the concept of a ratio and use ratio language to describe a ratio relationship between two quantities. </t>
    </r>
    <r>
      <rPr>
        <i/>
        <sz val="10"/>
        <color indexed="8"/>
        <rFont val="Arial"/>
        <family val="2"/>
      </rPr>
      <t>For example, “The ratio of wings to beaks in the bird house at the zoo was 2:1, because for every 2 wings there was 1 beak.” “For every vote candidate A received, candidate C received nearly three votes.”</t>
    </r>
  </si>
  <si>
    <r>
      <t xml:space="preserve">Understand the concept of a unit rate </t>
    </r>
    <r>
      <rPr>
        <i/>
        <sz val="10"/>
        <color indexed="8"/>
        <rFont val="Arial"/>
        <family val="2"/>
      </rPr>
      <t>a</t>
    </r>
    <r>
      <rPr>
        <sz val="10"/>
        <color indexed="8"/>
        <rFont val="Arial"/>
        <family val="2"/>
      </rPr>
      <t>/</t>
    </r>
    <r>
      <rPr>
        <i/>
        <sz val="10"/>
        <color indexed="8"/>
        <rFont val="Arial"/>
        <family val="2"/>
      </rPr>
      <t xml:space="preserve">b </t>
    </r>
    <r>
      <rPr>
        <sz val="10"/>
        <color indexed="8"/>
        <rFont val="Arial"/>
        <family val="2"/>
      </rPr>
      <t xml:space="preserve">associated with a ratio </t>
    </r>
    <r>
      <rPr>
        <i/>
        <sz val="10"/>
        <color indexed="8"/>
        <rFont val="Arial"/>
        <family val="2"/>
      </rPr>
      <t xml:space="preserve">a:b </t>
    </r>
    <r>
      <rPr>
        <sz val="10"/>
        <color indexed="8"/>
        <rFont val="Arial"/>
        <family val="2"/>
      </rPr>
      <t xml:space="preserve">with </t>
    </r>
    <r>
      <rPr>
        <i/>
        <sz val="10"/>
        <color indexed="8"/>
        <rFont val="Arial"/>
        <family val="2"/>
      </rPr>
      <t>b ≠</t>
    </r>
    <r>
      <rPr>
        <sz val="10"/>
        <color indexed="8"/>
        <rFont val="Arial"/>
        <family val="2"/>
      </rPr>
      <t xml:space="preserve">0, and use rate language in the context of a ratio relationship.  </t>
    </r>
    <r>
      <rPr>
        <i/>
        <sz val="10"/>
        <color indexed="8"/>
        <rFont val="Arial"/>
        <family val="2"/>
      </rPr>
      <t>For example, “This recipe has a ratio of 3 cups of flour to 4 cups of sugar, so there is 3/4 cup of flour for each cup of sugar.” “We paid $75 for 15 hamburgers, which is a rate of $5 per hamburger.” (Expectations for unit rates in this grade are limited to non-complex fractions.)</t>
    </r>
  </si>
  <si>
    <t>Use ratio and rate reasoning to solve real-world and mathematical problems, e.g., by reasoning about tables of equivalent ratios, tape diagrams, double number line diagrams, or equations.</t>
  </si>
  <si>
    <t>Make tables of equivalent ratios relating quantities with whole number measurements, find missing values in the tables, and plot the pairs of values on the coordinate plane. Use tables to compare ratios.</t>
  </si>
  <si>
    <r>
      <t xml:space="preserve">Solve unit rate problems including those involving unit pricing and constant speed.  </t>
    </r>
    <r>
      <rPr>
        <i/>
        <sz val="10"/>
        <color indexed="8"/>
        <rFont val="Arial"/>
        <family val="2"/>
      </rPr>
      <t>For example, if it took 7 hours to mow 4 lawns, then at that rate, how many lawns could be mowed in 35 hours? At what rate were lawns being mowed?</t>
    </r>
  </si>
  <si>
    <t>Find a percent of a quantity as a rate per 100 (e.g., 30% of a quantity means 30/100 times the quantity); solve problems involving finding the whole, given a part and the percent.</t>
  </si>
  <si>
    <t>Use ratio reasoning to convert measurement units; manipulate and transform units appropriately when multiplying or dividing quantities.</t>
  </si>
  <si>
    <t>The Number System</t>
  </si>
  <si>
    <t>6.NS.1</t>
  </si>
  <si>
    <t>6.NS.2</t>
  </si>
  <si>
    <t>6.NS.3</t>
  </si>
  <si>
    <t>6.NS.4</t>
  </si>
  <si>
    <t>6.NS.5</t>
  </si>
  <si>
    <t>6.NS.6</t>
  </si>
  <si>
    <t>6.NS.6 a.</t>
  </si>
  <si>
    <t>6.NS.6 b.</t>
  </si>
  <si>
    <t>6.NS.6 c.</t>
  </si>
  <si>
    <t>6.NS.7</t>
  </si>
  <si>
    <t>6.NS.7 a.</t>
  </si>
  <si>
    <t>6.NS.7 b.</t>
  </si>
  <si>
    <t>6.NS.7 c.</t>
  </si>
  <si>
    <t>6.NS.7 d.</t>
  </si>
  <si>
    <t>6.NS.8</t>
  </si>
  <si>
    <r>
      <t xml:space="preserve">Interpret and compute quotients of fractions, and solve word problems involving division of fractions by fractions, e.g., by using visual fraction models and equations to represent the problem.  </t>
    </r>
    <r>
      <rPr>
        <i/>
        <sz val="10"/>
        <color indexed="8"/>
        <rFont val="Arial"/>
        <family val="2"/>
      </rPr>
      <t>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</si>
  <si>
    <t>Fluently divide multi-digit numbers using the standard algorithm.</t>
  </si>
  <si>
    <t>Fluently add, subtract, multiply, and divide multi-digit decimals using the standard algorithm for each operation.</t>
  </si>
  <si>
    <r>
      <t xml:space="preserve">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t>
    </r>
    <r>
      <rPr>
        <i/>
        <sz val="10"/>
        <color indexed="8"/>
        <rFont val="Arial"/>
        <family val="2"/>
      </rPr>
      <t>For example, express 36 + 8 as 4 (9 + 2).</t>
    </r>
  </si>
  <si>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</si>
  <si>
    <t>Understand a rational number as a point on the number line. Extend number line diagrams and coordinate axes familiar from previous grades to represent points on the line and in the plane with negative number coordinates.</t>
  </si>
  <si>
    <t>Recognize opposite signs of numbers as indicating locations on opposite sides of 0 on the number line; recognize that the opposite of the opposite of a number is the number itself, e.g., –(–3) = 3, and that 0 is its own opposite.</t>
  </si>
  <si>
    <t>Understand signs of numbers in ordered pairs as indicating locations in quadrants of the coordinate plane; recognize that when two ordered pairs differ only by signs, the locations of the points are related by reflections across one or both axes.</t>
  </si>
  <si>
    <t>Find and position integers and other rational numbers on a horizontal or vertical number line diagram; find and position pairs of integers and other rational numbers on a coordinate plane.</t>
  </si>
  <si>
    <t>Understand ordering and absolute value of rational numbers.</t>
  </si>
  <si>
    <r>
      <t xml:space="preserve">Interpret statements of inequality as statements about the relative position of two numbers on a number line diagram.  </t>
    </r>
    <r>
      <rPr>
        <i/>
        <sz val="10"/>
        <color indexed="8"/>
        <rFont val="Arial"/>
        <family val="2"/>
      </rPr>
      <t>For example, interpret –3 &gt; –7 as a statement that –3 is located to the right of –7 on a number line oriented from left to right.</t>
    </r>
  </si>
  <si>
    <r>
      <t xml:space="preserve">Write, interpret, and explain statements of order for rational numbers in real-world contexts. </t>
    </r>
    <r>
      <rPr>
        <i/>
        <sz val="10"/>
        <color indexed="8"/>
        <rFont val="Arial"/>
        <family val="2"/>
      </rPr>
      <t xml:space="preserve">For example, write –3 </t>
    </r>
    <r>
      <rPr>
        <i/>
        <vertAlign val="superscript"/>
        <sz val="10"/>
        <color indexed="8"/>
        <rFont val="Arial"/>
        <family val="2"/>
      </rPr>
      <t>o</t>
    </r>
    <r>
      <rPr>
        <i/>
        <sz val="10"/>
        <color indexed="8"/>
        <rFont val="Arial"/>
        <family val="2"/>
      </rPr>
      <t xml:space="preserve">C &gt; –7 </t>
    </r>
    <r>
      <rPr>
        <i/>
        <vertAlign val="superscript"/>
        <sz val="10"/>
        <color indexed="8"/>
        <rFont val="Arial"/>
        <family val="2"/>
      </rPr>
      <t>o</t>
    </r>
    <r>
      <rPr>
        <i/>
        <sz val="10"/>
        <color indexed="8"/>
        <rFont val="Arial"/>
        <family val="2"/>
      </rPr>
      <t xml:space="preserve">C to express the fact that  –3 </t>
    </r>
    <r>
      <rPr>
        <i/>
        <vertAlign val="superscript"/>
        <sz val="10"/>
        <color indexed="8"/>
        <rFont val="Arial"/>
        <family val="2"/>
      </rPr>
      <t>o</t>
    </r>
    <r>
      <rPr>
        <i/>
        <sz val="10"/>
        <color indexed="8"/>
        <rFont val="Arial"/>
        <family val="2"/>
      </rPr>
      <t xml:space="preserve">C is warmer than –7 </t>
    </r>
    <r>
      <rPr>
        <i/>
        <vertAlign val="superscript"/>
        <sz val="10"/>
        <color indexed="8"/>
        <rFont val="Arial"/>
        <family val="2"/>
      </rPr>
      <t>o</t>
    </r>
    <r>
      <rPr>
        <i/>
        <sz val="10"/>
        <color indexed="8"/>
        <rFont val="Arial"/>
        <family val="2"/>
      </rPr>
      <t xml:space="preserve">C. </t>
    </r>
  </si>
  <si>
    <r>
      <t xml:space="preserve">Understand the absolute value of a rational number as its distance from 0 on the number line; interpret absolute value as magnitude for a positive or negative quantity in a real-world situation.  </t>
    </r>
    <r>
      <rPr>
        <i/>
        <sz val="10"/>
        <color indexed="8"/>
        <rFont val="Arial"/>
        <family val="2"/>
      </rPr>
      <t>For example, for an account balance of –30 dollars, write |–30| = 30 to describe the size of the debt in dollars</t>
    </r>
  </si>
  <si>
    <r>
      <t xml:space="preserve">Distinguish comparisons of absolute value from statements about order.  </t>
    </r>
    <r>
      <rPr>
        <i/>
        <sz val="10"/>
        <color indexed="8"/>
        <rFont val="Arial"/>
        <family val="2"/>
      </rPr>
      <t>For example, recognize that an account balance less than –30 dollars represents a debt greater than 30 dollars.</t>
    </r>
  </si>
  <si>
    <t>Solve real-world and mathematical problems by graphing points in all four quadrants of the coordinate plane. Include use of coordinates and absolute value to find distances between points with the same first coordinate or the same second coordinate.</t>
  </si>
  <si>
    <t>Expressions and Equations</t>
  </si>
  <si>
    <t>6.EE.1</t>
  </si>
  <si>
    <t>6.EE.2</t>
  </si>
  <si>
    <t>6.EE.2 a.</t>
  </si>
  <si>
    <t>6.EE.2 b.</t>
  </si>
  <si>
    <t>6.EE.2 c.</t>
  </si>
  <si>
    <t>6.EE.3</t>
  </si>
  <si>
    <t>6.EE.4</t>
  </si>
  <si>
    <t>6.EE.5</t>
  </si>
  <si>
    <t>6.EE.6</t>
  </si>
  <si>
    <t>6.EE.7</t>
  </si>
  <si>
    <t>6.EE.8</t>
  </si>
  <si>
    <t>6.EE.9</t>
  </si>
  <si>
    <t>Write and evaluate numerical expressions involving whole-number exponents.</t>
  </si>
  <si>
    <t>Write, read, and evaluate expressions in which letters stand for numbers.</t>
  </si>
  <si>
    <r>
      <t xml:space="preserve">Write expressions that record operations with numbers and with letters standing for numbers.  </t>
    </r>
    <r>
      <rPr>
        <i/>
        <sz val="10"/>
        <color indexed="8"/>
        <rFont val="Arial"/>
        <family val="2"/>
      </rPr>
      <t>For example, express the calculation “Subtract y from 5” as 5 – y.</t>
    </r>
  </si>
  <si>
    <r>
      <t xml:space="preserve">Identify parts of an expression using mathematical terms (sum, term, product, factor, quotient, coefficient); view one or more parts of an expression as a single entity.  </t>
    </r>
    <r>
      <rPr>
        <i/>
        <sz val="10"/>
        <color indexed="8"/>
        <rFont val="Arial"/>
        <family val="2"/>
      </rPr>
      <t>For example, describe the expression 2 (8 + 7) as a product of two factors; view (8 + 7) as both a single entity and a sum of two terms.</t>
    </r>
  </si>
  <si>
    <r>
      <t xml:space="preserve">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t>
    </r>
    <r>
      <rPr>
        <i/>
        <sz val="10"/>
        <color indexed="8"/>
        <rFont val="Arial"/>
        <family val="2"/>
      </rPr>
      <t>For example, use the formulas V = s</t>
    </r>
    <r>
      <rPr>
        <i/>
        <vertAlign val="superscript"/>
        <sz val="10"/>
        <color indexed="8"/>
        <rFont val="Arial"/>
        <family val="2"/>
      </rPr>
      <t>3</t>
    </r>
    <r>
      <rPr>
        <i/>
        <sz val="10"/>
        <color indexed="8"/>
        <rFont val="Arial"/>
        <family val="2"/>
      </rPr>
      <t xml:space="preserve"> and A = 6 s</t>
    </r>
    <r>
      <rPr>
        <i/>
        <vertAlign val="superscript"/>
        <sz val="10"/>
        <color indexed="8"/>
        <rFont val="Arial"/>
        <family val="2"/>
      </rPr>
      <t>2</t>
    </r>
    <r>
      <rPr>
        <i/>
        <sz val="10"/>
        <color indexed="8"/>
        <rFont val="Arial"/>
        <family val="2"/>
      </rPr>
      <t xml:space="preserve"> to find the volume and surface area of a cube with sides of length s = 1/2.</t>
    </r>
  </si>
  <si>
    <r>
      <t xml:space="preserve">Apply the properties of operations to generate equivalent expressions.  </t>
    </r>
    <r>
      <rPr>
        <i/>
        <sz val="10"/>
        <color indexed="8"/>
        <rFont val="Arial"/>
        <family val="2"/>
      </rPr>
      <t>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</si>
  <si>
    <r>
      <t xml:space="preserve">Identify when two expressions are equivalent (i.e., when the two expressions name the same number regardless of which value is substituted into them).  </t>
    </r>
    <r>
      <rPr>
        <i/>
        <sz val="10"/>
        <color indexed="8"/>
        <rFont val="Arial"/>
        <family val="2"/>
      </rPr>
      <t>For example, the expressions y + y + y and 3y are equivalent because they name the same number regardless of which number y stands for.</t>
    </r>
  </si>
  <si>
    <t>Understand solving an equation or inequality as a process of answering a question: which values from a specified set, if any, make the equation or inequality true? Use substitution to determine whether a given number in a specified set makes an equation or inequality true.</t>
  </si>
  <si>
    <t>Use variables to represent numbers and write expressions when solving a real-world or mathematical problem; understand that a variable can represent an unknown number, or, depending on the purpose at hand, any number in a specified set.</t>
  </si>
  <si>
    <r>
      <t xml:space="preserve">Solve real-world and mathematical problems by writing and solving equations of the form </t>
    </r>
    <r>
      <rPr>
        <i/>
        <sz val="10"/>
        <color indexed="8"/>
        <rFont val="Arial"/>
        <family val="2"/>
      </rPr>
      <t xml:space="preserve">x </t>
    </r>
    <r>
      <rPr>
        <sz val="10"/>
        <color indexed="8"/>
        <rFont val="Arial"/>
        <family val="2"/>
      </rPr>
      <t xml:space="preserve">+ </t>
    </r>
    <r>
      <rPr>
        <i/>
        <sz val="10"/>
        <color indexed="8"/>
        <rFont val="Arial"/>
        <family val="2"/>
      </rPr>
      <t xml:space="preserve">p </t>
    </r>
    <r>
      <rPr>
        <sz val="10"/>
        <color indexed="8"/>
        <rFont val="Arial"/>
        <family val="2"/>
      </rPr>
      <t xml:space="preserve">= </t>
    </r>
    <r>
      <rPr>
        <i/>
        <sz val="10"/>
        <color indexed="8"/>
        <rFont val="Arial"/>
        <family val="2"/>
      </rPr>
      <t xml:space="preserve">q </t>
    </r>
    <r>
      <rPr>
        <sz val="10"/>
        <color indexed="8"/>
        <rFont val="Arial"/>
        <family val="2"/>
      </rPr>
      <t xml:space="preserve">and </t>
    </r>
    <r>
      <rPr>
        <i/>
        <sz val="10"/>
        <color indexed="8"/>
        <rFont val="Arial"/>
        <family val="2"/>
      </rPr>
      <t xml:space="preserve">px </t>
    </r>
    <r>
      <rPr>
        <sz val="10"/>
        <color indexed="8"/>
        <rFont val="Arial"/>
        <family val="2"/>
      </rPr>
      <t xml:space="preserve">= </t>
    </r>
    <r>
      <rPr>
        <i/>
        <sz val="10"/>
        <color indexed="8"/>
        <rFont val="Arial"/>
        <family val="2"/>
      </rPr>
      <t xml:space="preserve">q </t>
    </r>
    <r>
      <rPr>
        <sz val="10"/>
        <color indexed="8"/>
        <rFont val="Arial"/>
        <family val="2"/>
      </rPr>
      <t xml:space="preserve">for cases in which </t>
    </r>
    <r>
      <rPr>
        <i/>
        <sz val="10"/>
        <color indexed="8"/>
        <rFont val="Arial"/>
        <family val="2"/>
      </rPr>
      <t>p</t>
    </r>
    <r>
      <rPr>
        <sz val="10"/>
        <color indexed="8"/>
        <rFont val="Arial"/>
        <family val="2"/>
      </rPr>
      <t xml:space="preserve">, </t>
    </r>
    <r>
      <rPr>
        <i/>
        <sz val="10"/>
        <color indexed="8"/>
        <rFont val="Arial"/>
        <family val="2"/>
      </rPr>
      <t xml:space="preserve">q </t>
    </r>
    <r>
      <rPr>
        <sz val="10"/>
        <color indexed="8"/>
        <rFont val="Arial"/>
        <family val="2"/>
      </rPr>
      <t xml:space="preserve">and </t>
    </r>
    <r>
      <rPr>
        <i/>
        <sz val="10"/>
        <color indexed="8"/>
        <rFont val="Arial"/>
        <family val="2"/>
      </rPr>
      <t xml:space="preserve">x </t>
    </r>
    <r>
      <rPr>
        <sz val="10"/>
        <color indexed="8"/>
        <rFont val="Arial"/>
        <family val="2"/>
      </rPr>
      <t>are all nonnegative rational numbers.</t>
    </r>
  </si>
  <si>
    <r>
      <t xml:space="preserve">Write an inequality of the form </t>
    </r>
    <r>
      <rPr>
        <i/>
        <sz val="10"/>
        <color indexed="8"/>
        <rFont val="Arial"/>
        <family val="2"/>
      </rPr>
      <t xml:space="preserve">x </t>
    </r>
    <r>
      <rPr>
        <sz val="10"/>
        <color indexed="8"/>
        <rFont val="Arial"/>
        <family val="2"/>
      </rPr>
      <t xml:space="preserve">&gt; </t>
    </r>
    <r>
      <rPr>
        <i/>
        <sz val="10"/>
        <color indexed="8"/>
        <rFont val="Arial"/>
        <family val="2"/>
      </rPr>
      <t xml:space="preserve">c </t>
    </r>
    <r>
      <rPr>
        <sz val="10"/>
        <color indexed="8"/>
        <rFont val="Arial"/>
        <family val="2"/>
      </rPr>
      <t xml:space="preserve">or </t>
    </r>
    <r>
      <rPr>
        <i/>
        <sz val="10"/>
        <color indexed="8"/>
        <rFont val="Arial"/>
        <family val="2"/>
      </rPr>
      <t xml:space="preserve">x </t>
    </r>
    <r>
      <rPr>
        <sz val="10"/>
        <color indexed="8"/>
        <rFont val="Arial"/>
        <family val="2"/>
      </rPr>
      <t xml:space="preserve">&lt; </t>
    </r>
    <r>
      <rPr>
        <i/>
        <sz val="10"/>
        <color indexed="8"/>
        <rFont val="Arial"/>
        <family val="2"/>
      </rPr>
      <t xml:space="preserve">c </t>
    </r>
    <r>
      <rPr>
        <sz val="10"/>
        <color indexed="8"/>
        <rFont val="Arial"/>
        <family val="2"/>
      </rPr>
      <t xml:space="preserve">to represent a constraint or condition in a real-world or mathematical problem. Recognize that inequalities of the form </t>
    </r>
    <r>
      <rPr>
        <i/>
        <sz val="10"/>
        <color indexed="8"/>
        <rFont val="Arial"/>
        <family val="2"/>
      </rPr>
      <t xml:space="preserve">x </t>
    </r>
    <r>
      <rPr>
        <sz val="10"/>
        <color indexed="8"/>
        <rFont val="Arial"/>
        <family val="2"/>
      </rPr>
      <t xml:space="preserve">&gt; </t>
    </r>
    <r>
      <rPr>
        <i/>
        <sz val="10"/>
        <color indexed="8"/>
        <rFont val="Arial"/>
        <family val="2"/>
      </rPr>
      <t xml:space="preserve">c </t>
    </r>
    <r>
      <rPr>
        <sz val="10"/>
        <color indexed="8"/>
        <rFont val="Arial"/>
        <family val="2"/>
      </rPr>
      <t xml:space="preserve">or </t>
    </r>
    <r>
      <rPr>
        <i/>
        <sz val="10"/>
        <color indexed="8"/>
        <rFont val="Arial"/>
        <family val="2"/>
      </rPr>
      <t xml:space="preserve">x </t>
    </r>
    <r>
      <rPr>
        <sz val="10"/>
        <color indexed="8"/>
        <rFont val="Arial"/>
        <family val="2"/>
      </rPr>
      <t xml:space="preserve">&lt; </t>
    </r>
    <r>
      <rPr>
        <i/>
        <sz val="10"/>
        <color indexed="8"/>
        <rFont val="Arial"/>
        <family val="2"/>
      </rPr>
      <t xml:space="preserve">c </t>
    </r>
    <r>
      <rPr>
        <sz val="10"/>
        <color indexed="8"/>
        <rFont val="Arial"/>
        <family val="2"/>
      </rPr>
      <t>have infinitely many solutions; represent solutions of such inequalities on number line diagrams.</t>
    </r>
  </si>
  <si>
    <r>
      <t xml:space="preserve">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t>
    </r>
    <r>
      <rPr>
        <i/>
        <sz val="10"/>
        <color indexed="8"/>
        <rFont val="Arial"/>
        <family val="2"/>
      </rPr>
      <t>For example, in a problem involving motion at constant speed, list and graph ordered pairs of distances and times, and write the equation d = 65t to represent the relationship between distance and time.</t>
    </r>
  </si>
  <si>
    <t>6.G.1</t>
  </si>
  <si>
    <t>6.G.2</t>
  </si>
  <si>
    <t>6.G.3</t>
  </si>
  <si>
    <t>6.G.4</t>
  </si>
  <si>
    <t>Find the area of right triangles, other triangles, special quadrilaterals, and polygons by composing into rectangles or decomposing into triangles and other shapes; apply these techniques in the context of solving real-world and mathematical problems.</t>
  </si>
  <si>
    <r>
      <t xml:space="preserve">Find the volume of a right rectangular prism with fractional edge lengths by packing it with unit cubes of the appropriate unit fraction edge lengths, and show that the volume is the same as would be found by multiplying the edge lengths of the prism. Apply the formulas </t>
    </r>
    <r>
      <rPr>
        <i/>
        <sz val="10"/>
        <color indexed="8"/>
        <rFont val="Arial"/>
        <family val="2"/>
      </rPr>
      <t xml:space="preserve">V = l w h </t>
    </r>
    <r>
      <rPr>
        <sz val="10"/>
        <color indexed="8"/>
        <rFont val="Arial"/>
        <family val="2"/>
      </rPr>
      <t xml:space="preserve">and </t>
    </r>
    <r>
      <rPr>
        <i/>
        <sz val="10"/>
        <color indexed="8"/>
        <rFont val="Arial"/>
        <family val="2"/>
      </rPr>
      <t xml:space="preserve">V = b h </t>
    </r>
    <r>
      <rPr>
        <sz val="10"/>
        <color indexed="8"/>
        <rFont val="Arial"/>
        <family val="2"/>
      </rPr>
      <t>to find volumes of right rectangular prisms with fractional edge lengths in the context of solving real-world and mathematical problems.</t>
    </r>
  </si>
  <si>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</si>
  <si>
    <t>Represent three-dimensional figures using nets made up of rectangles and triangles, and use the nets to find the surface area of these figures. Apply these techniques in the context of solving real-world and mathematical problems.</t>
  </si>
  <si>
    <t>Statistics and Probability</t>
  </si>
  <si>
    <t>6.SP.1</t>
  </si>
  <si>
    <t>6.SP.2</t>
  </si>
  <si>
    <t>6.SP.3</t>
  </si>
  <si>
    <t>6.SP.4</t>
  </si>
  <si>
    <t>6.SP.5</t>
  </si>
  <si>
    <t>6.SP.5 a.</t>
  </si>
  <si>
    <t>6.SP.5 b.</t>
  </si>
  <si>
    <t>6.SP.5 c.</t>
  </si>
  <si>
    <t>6.SP.5 d.</t>
  </si>
  <si>
    <r>
      <t xml:space="preserve">Recognize a statistical question as one that anticipates variability in the data related to the question and accounts for it in the answers.  </t>
    </r>
    <r>
      <rPr>
        <i/>
        <sz val="10"/>
        <color indexed="8"/>
        <rFont val="Arial"/>
        <family val="2"/>
      </rPr>
      <t>For example, “How old am I?” is not a statistical question, but “How old are the students in my school?” is a statistical question because one anticipates variability in students’ ages.</t>
    </r>
  </si>
  <si>
    <t>Understand that a set of data collected to answer a statistical question has a distribution which can be described by its center, spread, and overall shape.</t>
  </si>
  <si>
    <t>Recognize that a measure of center for a numerical data set summarizes all of its values with a single number, while a measure of variation describes how its values vary with a single number.</t>
  </si>
  <si>
    <t>Display numerical data in plots on a number line, including dot plots, histograms, and box plots.</t>
  </si>
  <si>
    <t>Summarize numerical data sets in relation to their context, such as by:</t>
  </si>
  <si>
    <t>Reporting the number of observations.</t>
  </si>
  <si>
    <t>Describing the nature of the attribute under investigation, including how it was measured and its units of measurement.</t>
  </si>
  <si>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</si>
  <si>
    <t>Relating the choice of measures of center and variability to the shape of the data distribution and the context in which the data were gathered.</t>
  </si>
  <si>
    <t>Course 1</t>
  </si>
  <si>
    <t>B 23</t>
  </si>
  <si>
    <t>B 24</t>
  </si>
  <si>
    <t>B 42</t>
  </si>
  <si>
    <t>B 43</t>
  </si>
  <si>
    <t>B 21</t>
  </si>
  <si>
    <t>Pretest - Course 1</t>
  </si>
  <si>
    <t>6.NS.C.6c</t>
  </si>
  <si>
    <t>5.NBT.B.7</t>
  </si>
  <si>
    <t>5.NF.B.3</t>
  </si>
  <si>
    <t>4.NF.B.3</t>
  </si>
  <si>
    <t>5.NF.B.4</t>
  </si>
  <si>
    <t>5.NF.A.1</t>
  </si>
  <si>
    <t>5.MD.A.1</t>
  </si>
  <si>
    <t>4.NF.A.1</t>
  </si>
  <si>
    <t>3.OA.A.3</t>
  </si>
  <si>
    <t>5.NBT.B.5</t>
  </si>
  <si>
    <t>4.NF.B.4</t>
  </si>
  <si>
    <t>6.NS.A.1</t>
  </si>
  <si>
    <t>5.NBT.A.3</t>
  </si>
  <si>
    <t>5.OA.A.2</t>
  </si>
  <si>
    <t>2.OA.A.1</t>
  </si>
  <si>
    <t>4.OA.A.2</t>
  </si>
  <si>
    <t>4.NF.A.2</t>
  </si>
  <si>
    <t>5.G.A.1</t>
  </si>
  <si>
    <t>5.G.B.3</t>
  </si>
  <si>
    <t>4.G.A.2</t>
  </si>
  <si>
    <t>4.MD.A.3</t>
  </si>
  <si>
    <t>6.EE.2c</t>
  </si>
  <si>
    <t>5.G.B.4</t>
  </si>
  <si>
    <t>5.NBT.A.4</t>
  </si>
  <si>
    <t>5.MD.C.5</t>
  </si>
  <si>
    <t>5.MD.B.2</t>
  </si>
  <si>
    <t>4.OA.4</t>
  </si>
  <si>
    <t>5.OA.1</t>
  </si>
  <si>
    <t>2.MP.4</t>
  </si>
  <si>
    <t>6.NS.B4</t>
  </si>
  <si>
    <t>6.G.A2</t>
  </si>
  <si>
    <t>Benchmark Assessment B for Chapters 1-3</t>
  </si>
  <si>
    <t>Benchmark Assessment A for Chapters 1-3</t>
  </si>
  <si>
    <t>6.G.A1</t>
  </si>
  <si>
    <t>Mid-Course Test A</t>
  </si>
  <si>
    <t>Mid-Course Test B</t>
  </si>
  <si>
    <t>6.RP.A3</t>
  </si>
  <si>
    <t>6.EE.B5</t>
  </si>
  <si>
    <t>Benchmark Assessment for Chapters 8-11 B</t>
  </si>
  <si>
    <t>Benchmark Assessment for Chapters 8-11 A</t>
  </si>
  <si>
    <t>6.EE.C9</t>
  </si>
  <si>
    <t>End of Course Test A</t>
  </si>
  <si>
    <t>6.RP.A.3C</t>
  </si>
  <si>
    <t>6.EE.A.2A</t>
  </si>
  <si>
    <t>6.EE.A.2C</t>
  </si>
  <si>
    <t>6.NS.C.6C</t>
  </si>
  <si>
    <t>6.SP.B.5C</t>
  </si>
  <si>
    <t>6.RP.A.3B</t>
  </si>
  <si>
    <t>6.SP.B5</t>
  </si>
  <si>
    <t>End of Course Test B</t>
  </si>
  <si>
    <t>6.RP.A.3A</t>
  </si>
  <si>
    <t>6.NS.C.7B</t>
  </si>
  <si>
    <t>6.EE.A.7</t>
  </si>
  <si>
    <t>6.NS.B.2</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</si>
</sst>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0"/>
      <color indexed="8"/>
      <name val="Arial"/>
      <family val="2"/>
    </font>
    <font>
      <sz val="10"/>
      <color theme="1"/>
      <name val="Arial"/>
      <family val="2"/>
    </font>
    <font>
      <i/>
      <sz val="10"/>
      <color indexed="8"/>
      <name val="Arial"/>
      <family val="2"/>
    </font>
    <font>
      <b/>
      <sz val="10"/>
      <color theme="1"/>
      <name val="Arial"/>
      <family val="2"/>
    </font>
    <font>
      <sz val="8"/>
      <color theme="1"/>
      <name val="Calibri"/>
      <family val="2"/>
      <scheme val="minor"/>
    </font>
    <font>
      <b/>
      <i/>
      <sz val="14"/>
      <color theme="1"/>
      <name val="Calibri"/>
      <family val="2"/>
      <scheme val="minor"/>
    </font>
    <font>
      <b/>
      <sz val="14"/>
      <color theme="1"/>
      <name val="Calibri"/>
      <family val="2"/>
      <scheme val="minor"/>
    </font>
    <font>
      <b/>
      <i/>
      <sz val="18"/>
      <color theme="6" tint="-0.499984740745262"/>
      <name val="Calibri"/>
      <family val="2"/>
      <scheme val="minor"/>
    </font>
    <font>
      <i/>
      <sz val="18"/>
      <color theme="6" tint="-0.499984740745262"/>
      <name val="Calibri"/>
      <family val="2"/>
      <scheme val="minor"/>
    </font>
    <font>
      <sz val="9"/>
      <color indexed="81"/>
      <name val="Calibri"/>
      <family val="2"/>
      <scheme val="minor"/>
    </font>
    <font>
      <b/>
      <i/>
      <sz val="8.5"/>
      <color theme="1"/>
      <name val="Calibri"/>
      <family val="2"/>
      <scheme val="minor"/>
    </font>
    <font>
      <b/>
      <sz val="8"/>
      <color theme="1"/>
      <name val="Calibri"/>
      <family val="2"/>
      <scheme val="minor"/>
    </font>
    <font>
      <i/>
      <sz val="11"/>
      <color theme="1"/>
      <name val="Calibri"/>
      <family val="2"/>
      <scheme val="minor"/>
    </font>
    <font>
      <sz val="7"/>
      <color theme="1"/>
      <name val="Calibri"/>
      <family val="2"/>
      <scheme val="minor"/>
    </font>
    <font>
      <b/>
      <sz val="7"/>
      <color theme="1"/>
      <name val="Calibri"/>
      <family val="2"/>
      <scheme val="minor"/>
    </font>
    <font>
      <i/>
      <vertAlign val="superscript"/>
      <sz val="10"/>
      <color indexed="8"/>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FFCC66"/>
        <bgColor indexed="64"/>
      </patternFill>
    </fill>
    <fill>
      <patternFill patternType="solid">
        <fgColor rgb="FF99CCFF"/>
        <bgColor indexed="64"/>
      </patternFill>
    </fill>
    <fill>
      <patternFill patternType="solid">
        <fgColor rgb="FF3333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101">
    <xf numFmtId="0" fontId="0" fillId="0" borderId="0" xfId="0"/>
    <xf numFmtId="0" fontId="7" fillId="0" borderId="0" xfId="0" applyFont="1"/>
    <xf numFmtId="0" fontId="7" fillId="0" borderId="0" xfId="0" applyFont="1" applyBorder="1"/>
    <xf numFmtId="0" fontId="0" fillId="0" borderId="0" xfId="0" applyFont="1" applyAlignment="1">
      <alignment horizontal="center" vertical="center"/>
    </xf>
    <xf numFmtId="0" fontId="0" fillId="0" borderId="1" xfId="0" applyFont="1" applyBorder="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lef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5" xfId="0" applyFont="1" applyBorder="1" applyAlignment="1">
      <alignment horizontal="left" vertical="center"/>
    </xf>
    <xf numFmtId="0" fontId="6" fillId="0" borderId="1" xfId="0" applyFont="1" applyBorder="1" applyAlignment="1">
      <alignment horizontal="center" vertical="center"/>
    </xf>
    <xf numFmtId="1" fontId="13" fillId="0" borderId="1" xfId="0" applyNumberFormat="1" applyFont="1" applyBorder="1" applyAlignment="1">
      <alignment horizontal="center" vertical="center"/>
    </xf>
    <xf numFmtId="0" fontId="6" fillId="0" borderId="0" xfId="0" applyFont="1" applyAlignment="1">
      <alignment horizontal="center" vertical="center"/>
    </xf>
    <xf numFmtId="0" fontId="0" fillId="0" borderId="0" xfId="0" applyFont="1" applyAlignment="1">
      <alignment vertical="center"/>
    </xf>
    <xf numFmtId="0" fontId="14" fillId="0" borderId="0" xfId="0" applyFont="1" applyAlignment="1">
      <alignment horizontal="left" vertical="center"/>
    </xf>
    <xf numFmtId="0" fontId="0" fillId="0" borderId="1" xfId="0" applyFont="1" applyBorder="1" applyAlignment="1">
      <alignment horizontal="right" vertical="center"/>
    </xf>
    <xf numFmtId="0" fontId="3" fillId="0" borderId="1" xfId="0" applyFont="1" applyBorder="1" applyAlignment="1">
      <alignment horizontal="left" vertical="top" wrapText="1"/>
    </xf>
    <xf numFmtId="0" fontId="3" fillId="0" borderId="1" xfId="0" applyNumberFormat="1" applyFont="1" applyBorder="1" applyAlignment="1">
      <alignment horizontal="left" vertical="top" wrapText="1"/>
    </xf>
    <xf numFmtId="0" fontId="0" fillId="0" borderId="0" xfId="0" applyAlignment="1">
      <alignment horizontal="left" vertical="top" wrapText="1"/>
    </xf>
    <xf numFmtId="0" fontId="5" fillId="3" borderId="1" xfId="0" applyFont="1" applyFill="1" applyBorder="1" applyAlignment="1">
      <alignment horizontal="center" vertical="center"/>
    </xf>
    <xf numFmtId="0" fontId="6" fillId="0" borderId="12"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5" fillId="0" borderId="1" xfId="0" applyFont="1" applyBorder="1" applyAlignment="1">
      <alignment horizontal="center" vertical="center"/>
    </xf>
    <xf numFmtId="1" fontId="16" fillId="0" borderId="1" xfId="0" applyNumberFormat="1" applyFont="1" applyBorder="1" applyAlignment="1">
      <alignment horizontal="center" vertical="center"/>
    </xf>
    <xf numFmtId="0" fontId="15"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5" fillId="0" borderId="0" xfId="0" applyFont="1" applyBorder="1" applyAlignment="1">
      <alignment horizontal="center" vertical="center"/>
    </xf>
    <xf numFmtId="0" fontId="6" fillId="0" borderId="0" xfId="0" applyFont="1" applyAlignment="1">
      <alignment horizont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6" fillId="0" borderId="14" xfId="0" applyFont="1" applyBorder="1" applyAlignment="1">
      <alignment horizontal="center"/>
    </xf>
    <xf numFmtId="1" fontId="13" fillId="0" borderId="14" xfId="0" applyNumberFormat="1" applyFont="1" applyBorder="1" applyAlignment="1">
      <alignment horizontal="center" vertical="center"/>
    </xf>
    <xf numFmtId="0" fontId="1" fillId="2" borderId="4" xfId="0" applyFont="1" applyFill="1" applyBorder="1" applyAlignment="1">
      <alignment horizontal="center" vertical="center"/>
    </xf>
    <xf numFmtId="0" fontId="6" fillId="0" borderId="0" xfId="0" applyFont="1"/>
    <xf numFmtId="0" fontId="0" fillId="0" borderId="1" xfId="0" applyFont="1" applyBorder="1" applyAlignment="1">
      <alignment horizontal="center" vertical="center"/>
    </xf>
    <xf numFmtId="0" fontId="6" fillId="0" borderId="2" xfId="0" applyFont="1" applyBorder="1" applyAlignment="1">
      <alignment horizontal="center"/>
    </xf>
    <xf numFmtId="1" fontId="13" fillId="0" borderId="4"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horizontal="center"/>
    </xf>
    <xf numFmtId="0" fontId="3" fillId="0" borderId="1"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left" vertical="center"/>
    </xf>
    <xf numFmtId="0" fontId="1" fillId="2" borderId="10" xfId="0" applyFont="1" applyFill="1" applyBorder="1" applyAlignment="1">
      <alignment horizontal="center" vertical="center"/>
    </xf>
    <xf numFmtId="0" fontId="6" fillId="0" borderId="1" xfId="0" applyFont="1" applyBorder="1"/>
    <xf numFmtId="0" fontId="1" fillId="2" borderId="12" xfId="0" applyFont="1" applyFill="1" applyBorder="1" applyAlignment="1">
      <alignment horizontal="center" vertical="center"/>
    </xf>
    <xf numFmtId="0" fontId="0" fillId="0" borderId="1" xfId="0" applyFont="1" applyBorder="1" applyAlignment="1">
      <alignment horizontal="center" vertical="center"/>
    </xf>
    <xf numFmtId="0" fontId="15" fillId="0" borderId="0" xfId="0" applyFont="1" applyAlignment="1">
      <alignment horizontal="left" vertical="center"/>
    </xf>
    <xf numFmtId="0" fontId="15" fillId="0" borderId="0" xfId="0" applyFont="1"/>
    <xf numFmtId="1" fontId="15" fillId="0" borderId="0" xfId="0" applyNumberFormat="1" applyFont="1" applyAlignment="1">
      <alignment horizontal="center" vertical="center"/>
    </xf>
    <xf numFmtId="0" fontId="6" fillId="0" borderId="14" xfId="0" applyFont="1" applyBorder="1" applyAlignment="1">
      <alignment horizontal="center" vertical="center"/>
    </xf>
    <xf numFmtId="0" fontId="0" fillId="0" borderId="1" xfId="0" applyFont="1" applyBorder="1" applyAlignment="1">
      <alignment horizontal="center" vertical="center"/>
    </xf>
    <xf numFmtId="0" fontId="8" fillId="0" borderId="0" xfId="0" applyFont="1" applyAlignment="1">
      <alignment vertical="center"/>
    </xf>
    <xf numFmtId="0" fontId="0" fillId="4" borderId="1" xfId="0" applyFont="1" applyFill="1" applyBorder="1" applyAlignment="1">
      <alignment horizontal="center" vertical="center"/>
    </xf>
    <xf numFmtId="0" fontId="0" fillId="0" borderId="1" xfId="0" applyFont="1" applyBorder="1" applyAlignment="1">
      <alignment horizontal="center" vertical="center"/>
    </xf>
    <xf numFmtId="0" fontId="0" fillId="6"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5" borderId="1" xfId="0" applyFont="1" applyFill="1" applyBorder="1" applyAlignment="1">
      <alignment horizontal="center" vertical="center"/>
    </xf>
    <xf numFmtId="1" fontId="0" fillId="0" borderId="3" xfId="0" applyNumberFormat="1" applyFont="1" applyBorder="1" applyAlignment="1">
      <alignment horizontal="center" vertical="center"/>
    </xf>
    <xf numFmtId="1" fontId="0" fillId="0" borderId="4" xfId="0" applyNumberFormat="1" applyFont="1" applyBorder="1" applyAlignment="1">
      <alignment horizontal="center" vertical="center"/>
    </xf>
    <xf numFmtId="0" fontId="1" fillId="0" borderId="1" xfId="0" applyFont="1" applyBorder="1" applyAlignment="1">
      <alignment horizontal="center" vertical="center"/>
    </xf>
    <xf numFmtId="0" fontId="0" fillId="9" borderId="1" xfId="0" applyFont="1" applyFill="1" applyBorder="1" applyAlignment="1">
      <alignment horizontal="center" vertical="center"/>
    </xf>
    <xf numFmtId="0" fontId="0" fillId="8" borderId="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4" xfId="0" applyFont="1" applyFill="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7" borderId="12" xfId="0" applyFont="1" applyFill="1" applyBorder="1" applyAlignment="1">
      <alignment horizontal="center" vertical="center"/>
    </xf>
    <xf numFmtId="0" fontId="0" fillId="7" borderId="1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4"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4"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9" borderId="12" xfId="0" applyFont="1" applyFill="1" applyBorder="1" applyAlignment="1">
      <alignment horizontal="center" vertical="center"/>
    </xf>
    <xf numFmtId="0" fontId="0" fillId="9" borderId="14"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14"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1" xfId="0" applyFont="1" applyBorder="1" applyAlignment="1">
      <alignment horizontal="center" vertical="top"/>
    </xf>
    <xf numFmtId="0" fontId="0" fillId="0" borderId="1" xfId="0" applyFont="1" applyBorder="1" applyAlignment="1">
      <alignment horizontal="right" vertical="top"/>
    </xf>
  </cellXfs>
  <cellStyles count="2">
    <cellStyle name="Normal" xfId="0" builtinId="0"/>
    <cellStyle name="Normal 2" xfId="1"/>
  </cellStyles>
  <dxfs count="516">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s>
  <tableStyles count="0" defaultTableStyle="TableStyleMedium2" defaultPivotStyle="PivotStyleLight16"/>
  <colors>
    <mruColors>
      <color rgb="FF6600CC"/>
      <color rgb="FF3333FF"/>
      <color rgb="FFFF9900"/>
      <color rgb="FFFFCC66"/>
      <color rgb="FF99CCFF"/>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36.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4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2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31.bin"/></Relationships>
</file>

<file path=xl/worksheets/_rels/sheet43.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44.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32.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33.bin"/></Relationships>
</file>

<file path=xl/worksheets/_rels/sheet46.xml.rels><?xml version="1.0" encoding="UTF-8" standalone="yes"?>
<Relationships xmlns="http://schemas.openxmlformats.org/package/2006/relationships"><Relationship Id="rId2" Type="http://schemas.openxmlformats.org/officeDocument/2006/relationships/comments" Target="../comments46.xml"/><Relationship Id="rId1" Type="http://schemas.openxmlformats.org/officeDocument/2006/relationships/vmlDrawing" Target="../drawings/vmlDrawing46.vml"/></Relationships>
</file>

<file path=xl/worksheets/_rels/sheet47.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34.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35.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3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tabSelected="1" workbookViewId="0"/>
  </sheetViews>
  <sheetFormatPr defaultRowHeight="15" x14ac:dyDescent="0.25"/>
  <cols>
    <col min="1" max="1" width="26.140625" style="3" customWidth="1"/>
    <col min="2" max="17" width="7.140625" style="3" customWidth="1"/>
    <col min="18" max="16384" width="9.140625" style="3"/>
  </cols>
  <sheetData>
    <row r="1" spans="1:17" ht="14.25" customHeight="1" x14ac:dyDescent="0.25">
      <c r="A1" s="24" t="s">
        <v>20</v>
      </c>
      <c r="N1" s="23"/>
      <c r="O1" s="23"/>
    </row>
    <row r="2" spans="1:17" s="10" customFormat="1" ht="14.25" customHeight="1" x14ac:dyDescent="0.25">
      <c r="A2" s="10" t="s">
        <v>29</v>
      </c>
      <c r="B2" s="69"/>
      <c r="C2" s="69"/>
      <c r="D2" s="69"/>
      <c r="E2" s="69"/>
      <c r="F2" s="69"/>
      <c r="G2" s="69"/>
      <c r="H2" s="69"/>
      <c r="I2" s="69"/>
      <c r="J2" s="69"/>
      <c r="K2" s="69"/>
      <c r="L2" s="69"/>
      <c r="M2" s="69"/>
      <c r="N2" s="23"/>
      <c r="O2" s="23"/>
      <c r="P2" s="69"/>
      <c r="Q2" s="69"/>
    </row>
    <row r="3" spans="1:17" ht="14.25" customHeight="1" x14ac:dyDescent="0.25">
      <c r="A3" s="10" t="s">
        <v>197</v>
      </c>
    </row>
    <row r="4" spans="1:17" ht="10.5" customHeight="1" x14ac:dyDescent="0.2">
      <c r="A4" s="59"/>
      <c r="B4" s="43"/>
      <c r="C4" s="43"/>
      <c r="D4" s="43"/>
      <c r="E4" s="43"/>
      <c r="F4" s="43"/>
      <c r="G4" s="43"/>
      <c r="H4" s="43"/>
      <c r="I4" s="43"/>
      <c r="J4" s="43"/>
      <c r="K4" s="43"/>
      <c r="L4" s="43"/>
      <c r="M4" s="43"/>
      <c r="N4" s="43"/>
      <c r="O4" s="43"/>
      <c r="P4" s="43"/>
      <c r="Q4" s="43"/>
    </row>
    <row r="5" spans="1:17" ht="10.5" customHeight="1" x14ac:dyDescent="0.2">
      <c r="A5" s="59"/>
      <c r="B5" s="43"/>
      <c r="C5" s="43"/>
      <c r="D5" s="43"/>
      <c r="E5" s="43"/>
      <c r="F5" s="43"/>
      <c r="G5" s="43"/>
      <c r="H5" s="43"/>
      <c r="I5" s="43"/>
      <c r="J5" s="43"/>
      <c r="K5" s="43"/>
      <c r="L5" s="43"/>
      <c r="M5" s="43"/>
      <c r="N5" s="43"/>
      <c r="O5" s="43"/>
      <c r="P5" s="43"/>
      <c r="Q5" s="43"/>
    </row>
    <row r="6" spans="1:17" s="22" customFormat="1" ht="10.5" customHeight="1" x14ac:dyDescent="0.25">
      <c r="A6" s="20"/>
      <c r="B6" s="20" t="s">
        <v>224</v>
      </c>
      <c r="C6" s="20" t="s">
        <v>224</v>
      </c>
      <c r="D6" s="20" t="s">
        <v>224</v>
      </c>
      <c r="E6" s="20" t="s">
        <v>224</v>
      </c>
      <c r="F6" s="20" t="s">
        <v>224</v>
      </c>
      <c r="G6" s="20" t="s">
        <v>224</v>
      </c>
      <c r="H6" s="20" t="s">
        <v>225</v>
      </c>
      <c r="I6" s="20" t="s">
        <v>225</v>
      </c>
    </row>
    <row r="7" spans="1:17" s="5" customFormat="1" ht="14.25" customHeight="1" x14ac:dyDescent="0.25">
      <c r="A7" s="47" t="s">
        <v>10</v>
      </c>
      <c r="B7" s="47">
        <v>1</v>
      </c>
      <c r="C7" s="47">
        <v>2</v>
      </c>
      <c r="D7" s="47">
        <v>3</v>
      </c>
      <c r="E7" s="47">
        <v>4</v>
      </c>
      <c r="F7" s="47">
        <v>5</v>
      </c>
      <c r="G7" s="47">
        <v>6</v>
      </c>
      <c r="H7" s="47">
        <v>7</v>
      </c>
      <c r="I7" s="47">
        <v>8</v>
      </c>
    </row>
    <row r="8" spans="1:17" ht="14.25" customHeight="1" x14ac:dyDescent="0.25">
      <c r="A8" s="99"/>
      <c r="B8" s="57"/>
      <c r="C8" s="57"/>
      <c r="D8" s="57"/>
      <c r="E8" s="57"/>
      <c r="F8" s="57"/>
      <c r="G8" s="57"/>
      <c r="H8" s="57"/>
      <c r="I8" s="57"/>
    </row>
    <row r="9" spans="1:17" ht="14.25" customHeight="1" x14ac:dyDescent="0.25">
      <c r="A9" s="99"/>
      <c r="B9" s="57"/>
      <c r="C9" s="57"/>
      <c r="D9" s="57"/>
      <c r="E9" s="57"/>
      <c r="F9" s="57"/>
      <c r="G9" s="57"/>
      <c r="H9" s="57"/>
      <c r="I9" s="57"/>
    </row>
    <row r="10" spans="1:17" ht="14.25" customHeight="1" x14ac:dyDescent="0.25">
      <c r="A10" s="99"/>
      <c r="B10" s="57"/>
      <c r="C10" s="57"/>
      <c r="D10" s="57"/>
      <c r="E10" s="57"/>
      <c r="F10" s="57"/>
      <c r="G10" s="57"/>
      <c r="H10" s="57"/>
      <c r="I10" s="57"/>
    </row>
    <row r="11" spans="1:17" ht="14.25" customHeight="1" x14ac:dyDescent="0.25">
      <c r="A11" s="99"/>
      <c r="B11" s="57"/>
      <c r="C11" s="57"/>
      <c r="D11" s="57"/>
      <c r="E11" s="57"/>
      <c r="F11" s="57"/>
      <c r="G11" s="57"/>
      <c r="H11" s="57"/>
      <c r="I11" s="57"/>
    </row>
    <row r="12" spans="1:17" ht="14.25" customHeight="1" x14ac:dyDescent="0.25">
      <c r="A12" s="99"/>
      <c r="B12" s="57"/>
      <c r="C12" s="57"/>
      <c r="D12" s="57"/>
      <c r="E12" s="57"/>
      <c r="F12" s="57"/>
      <c r="G12" s="57"/>
      <c r="H12" s="57"/>
      <c r="I12" s="57"/>
    </row>
    <row r="13" spans="1:17" ht="14.25" customHeight="1" x14ac:dyDescent="0.25">
      <c r="A13" s="99"/>
      <c r="B13" s="57"/>
      <c r="C13" s="57"/>
      <c r="D13" s="57"/>
      <c r="E13" s="57"/>
      <c r="F13" s="57"/>
      <c r="G13" s="57"/>
      <c r="H13" s="57"/>
      <c r="I13" s="57"/>
    </row>
    <row r="14" spans="1:17" ht="14.25" customHeight="1" x14ac:dyDescent="0.25">
      <c r="A14" s="99"/>
      <c r="B14" s="57"/>
      <c r="C14" s="57"/>
      <c r="D14" s="57"/>
      <c r="E14" s="57"/>
      <c r="F14" s="57"/>
      <c r="G14" s="57"/>
      <c r="H14" s="57"/>
      <c r="I14" s="57"/>
    </row>
    <row r="15" spans="1:17" ht="14.25" customHeight="1" x14ac:dyDescent="0.25">
      <c r="A15" s="99"/>
      <c r="B15" s="57"/>
      <c r="C15" s="57"/>
      <c r="D15" s="57"/>
      <c r="E15" s="57"/>
      <c r="F15" s="57"/>
      <c r="G15" s="57"/>
      <c r="H15" s="57"/>
      <c r="I15" s="57"/>
    </row>
    <row r="16" spans="1:17" ht="14.25" customHeight="1" x14ac:dyDescent="0.25">
      <c r="A16" s="99"/>
      <c r="B16" s="57"/>
      <c r="C16" s="57"/>
      <c r="D16" s="57"/>
      <c r="E16" s="57"/>
      <c r="F16" s="57"/>
      <c r="G16" s="57"/>
      <c r="H16" s="57"/>
      <c r="I16" s="57"/>
    </row>
    <row r="17" spans="1:9" ht="14.25" customHeight="1" x14ac:dyDescent="0.25">
      <c r="A17" s="99"/>
      <c r="B17" s="57"/>
      <c r="C17" s="57"/>
      <c r="D17" s="57"/>
      <c r="E17" s="57"/>
      <c r="F17" s="57"/>
      <c r="G17" s="57"/>
      <c r="H17" s="57"/>
      <c r="I17" s="57"/>
    </row>
    <row r="18" spans="1:9" ht="14.25" customHeight="1" x14ac:dyDescent="0.25">
      <c r="A18" s="99"/>
      <c r="B18" s="57"/>
      <c r="C18" s="57"/>
      <c r="D18" s="57"/>
      <c r="E18" s="57"/>
      <c r="F18" s="57"/>
      <c r="G18" s="57"/>
      <c r="H18" s="57"/>
      <c r="I18" s="57"/>
    </row>
    <row r="19" spans="1:9" ht="14.25" customHeight="1" x14ac:dyDescent="0.25">
      <c r="A19" s="99"/>
      <c r="B19" s="57"/>
      <c r="C19" s="57"/>
      <c r="D19" s="57"/>
      <c r="E19" s="57"/>
      <c r="F19" s="57"/>
      <c r="G19" s="57"/>
      <c r="H19" s="57"/>
      <c r="I19" s="57"/>
    </row>
    <row r="20" spans="1:9" ht="14.25" customHeight="1" x14ac:dyDescent="0.25">
      <c r="A20" s="99"/>
      <c r="B20" s="57"/>
      <c r="C20" s="57"/>
      <c r="D20" s="57"/>
      <c r="E20" s="57"/>
      <c r="F20" s="57"/>
      <c r="G20" s="57"/>
      <c r="H20" s="57"/>
      <c r="I20" s="57"/>
    </row>
    <row r="21" spans="1:9" ht="14.25" customHeight="1" x14ac:dyDescent="0.25">
      <c r="A21" s="99"/>
      <c r="B21" s="57"/>
      <c r="C21" s="57"/>
      <c r="D21" s="57"/>
      <c r="E21" s="57"/>
      <c r="F21" s="57"/>
      <c r="G21" s="57"/>
      <c r="H21" s="57"/>
      <c r="I21" s="57"/>
    </row>
    <row r="22" spans="1:9" ht="14.25" customHeight="1" x14ac:dyDescent="0.25">
      <c r="A22" s="99"/>
      <c r="B22" s="57"/>
      <c r="C22" s="57"/>
      <c r="D22" s="57"/>
      <c r="E22" s="57"/>
      <c r="F22" s="57"/>
      <c r="G22" s="57"/>
      <c r="H22" s="57"/>
      <c r="I22" s="57"/>
    </row>
    <row r="23" spans="1:9" ht="14.25" customHeight="1" x14ac:dyDescent="0.25">
      <c r="A23" s="99"/>
      <c r="B23" s="57"/>
      <c r="C23" s="57"/>
      <c r="D23" s="57"/>
      <c r="E23" s="57"/>
      <c r="F23" s="57"/>
      <c r="G23" s="57"/>
      <c r="H23" s="57"/>
      <c r="I23" s="57"/>
    </row>
    <row r="24" spans="1:9" ht="14.25" customHeight="1" x14ac:dyDescent="0.25">
      <c r="A24" s="99"/>
      <c r="B24" s="57"/>
      <c r="C24" s="68"/>
      <c r="D24" s="68"/>
      <c r="E24" s="68"/>
      <c r="F24" s="68"/>
      <c r="G24" s="68"/>
      <c r="H24" s="68"/>
      <c r="I24" s="68"/>
    </row>
    <row r="25" spans="1:9" ht="14.25" customHeight="1" x14ac:dyDescent="0.25">
      <c r="A25" s="99"/>
      <c r="B25" s="57"/>
      <c r="C25" s="68"/>
      <c r="D25" s="68"/>
      <c r="E25" s="68"/>
      <c r="F25" s="68"/>
      <c r="G25" s="68"/>
      <c r="H25" s="68"/>
      <c r="I25" s="68"/>
    </row>
    <row r="26" spans="1:9" ht="14.25" customHeight="1" x14ac:dyDescent="0.25">
      <c r="A26" s="99"/>
      <c r="B26" s="57"/>
      <c r="C26" s="57"/>
      <c r="D26" s="57"/>
      <c r="E26" s="57"/>
      <c r="F26" s="57"/>
      <c r="G26" s="57"/>
      <c r="H26" s="57"/>
      <c r="I26" s="57"/>
    </row>
    <row r="27" spans="1:9" ht="14.25" customHeight="1" x14ac:dyDescent="0.25">
      <c r="A27" s="99"/>
      <c r="B27" s="57"/>
      <c r="C27" s="57"/>
      <c r="D27" s="57"/>
      <c r="E27" s="57"/>
      <c r="F27" s="57"/>
      <c r="G27" s="57"/>
      <c r="H27" s="57"/>
      <c r="I27" s="57"/>
    </row>
    <row r="28" spans="1:9" ht="14.25" customHeight="1" x14ac:dyDescent="0.25">
      <c r="A28" s="99"/>
      <c r="B28" s="57"/>
      <c r="C28" s="57"/>
      <c r="D28" s="57"/>
      <c r="E28" s="57"/>
      <c r="F28" s="57"/>
      <c r="G28" s="57"/>
      <c r="H28" s="57"/>
      <c r="I28" s="57"/>
    </row>
    <row r="29" spans="1:9" ht="14.25" customHeight="1" x14ac:dyDescent="0.25">
      <c r="A29" s="99"/>
      <c r="B29" s="57"/>
      <c r="C29" s="57"/>
      <c r="D29" s="57"/>
      <c r="E29" s="57"/>
      <c r="F29" s="57"/>
      <c r="G29" s="57"/>
      <c r="H29" s="57"/>
      <c r="I29" s="57"/>
    </row>
    <row r="30" spans="1:9" ht="14.25" customHeight="1" x14ac:dyDescent="0.25">
      <c r="A30" s="99"/>
      <c r="B30" s="57"/>
      <c r="C30" s="57"/>
      <c r="D30" s="57"/>
      <c r="E30" s="57"/>
      <c r="F30" s="57"/>
      <c r="G30" s="57"/>
      <c r="H30" s="57"/>
      <c r="I30" s="57"/>
    </row>
    <row r="31" spans="1:9" ht="14.25" customHeight="1" x14ac:dyDescent="0.25">
      <c r="A31" s="99"/>
      <c r="B31" s="57"/>
      <c r="C31" s="57"/>
      <c r="D31" s="57"/>
      <c r="E31" s="57"/>
      <c r="F31" s="57"/>
      <c r="G31" s="57"/>
      <c r="H31" s="57"/>
      <c r="I31" s="57"/>
    </row>
    <row r="32" spans="1:9" ht="14.25" customHeight="1" x14ac:dyDescent="0.25">
      <c r="A32" s="25" t="s">
        <v>21</v>
      </c>
      <c r="B32" s="8">
        <f>SUM(B8:B31)</f>
        <v>0</v>
      </c>
      <c r="C32" s="8">
        <f t="shared" ref="C32:I32" si="0">SUM(C8:C31)</f>
        <v>0</v>
      </c>
      <c r="D32" s="8">
        <f t="shared" si="0"/>
        <v>0</v>
      </c>
      <c r="E32" s="8">
        <f t="shared" si="0"/>
        <v>0</v>
      </c>
      <c r="F32" s="8">
        <f t="shared" si="0"/>
        <v>0</v>
      </c>
      <c r="G32" s="8">
        <f t="shared" si="0"/>
        <v>0</v>
      </c>
      <c r="H32" s="8">
        <f t="shared" si="0"/>
        <v>0</v>
      </c>
      <c r="I32" s="8">
        <f t="shared" si="0"/>
        <v>0</v>
      </c>
    </row>
    <row r="33" spans="1:9" ht="14.25" customHeight="1" x14ac:dyDescent="0.25">
      <c r="A33" s="25" t="s">
        <v>22</v>
      </c>
      <c r="B33" s="8" t="e">
        <f>B32/COUNT(B8:B31)*100</f>
        <v>#DIV/0!</v>
      </c>
      <c r="C33" s="8" t="e">
        <f t="shared" ref="C33:I33" si="1">C32/COUNT(C8:C31)*100</f>
        <v>#DIV/0!</v>
      </c>
      <c r="D33" s="8" t="e">
        <f>D32/COUNT(D8:D31)*100</f>
        <v>#DIV/0!</v>
      </c>
      <c r="E33" s="8" t="e">
        <f t="shared" si="1"/>
        <v>#DIV/0!</v>
      </c>
      <c r="F33" s="8" t="e">
        <f t="shared" si="1"/>
        <v>#DIV/0!</v>
      </c>
      <c r="G33" s="8" t="e">
        <f t="shared" si="1"/>
        <v>#DIV/0!</v>
      </c>
      <c r="H33" s="8" t="e">
        <f t="shared" si="1"/>
        <v>#DIV/0!</v>
      </c>
      <c r="I33" s="8" t="e">
        <f t="shared" si="1"/>
        <v>#DIV/0!</v>
      </c>
    </row>
    <row r="34" spans="1:9" ht="14.25" customHeight="1" x14ac:dyDescent="0.25"/>
    <row r="35" spans="1:9" ht="14.25" customHeight="1" x14ac:dyDescent="0.25">
      <c r="A35" s="19" t="s">
        <v>12</v>
      </c>
      <c r="B35" s="11"/>
      <c r="C35" s="11"/>
      <c r="D35" s="11"/>
      <c r="E35" s="11"/>
      <c r="F35" s="11"/>
      <c r="G35" s="11"/>
      <c r="H35" s="11"/>
      <c r="I35" s="12"/>
    </row>
    <row r="36" spans="1:9" ht="14.25" customHeight="1" x14ac:dyDescent="0.25">
      <c r="A36" s="13"/>
      <c r="B36" s="14"/>
      <c r="C36" s="14"/>
      <c r="D36" s="14"/>
      <c r="E36" s="14"/>
      <c r="F36" s="14"/>
      <c r="G36" s="14"/>
      <c r="H36" s="14"/>
      <c r="I36" s="15"/>
    </row>
    <row r="37" spans="1:9" ht="14.25" customHeight="1" x14ac:dyDescent="0.25">
      <c r="A37" s="13"/>
      <c r="B37" s="14"/>
      <c r="C37" s="14"/>
      <c r="D37" s="14"/>
      <c r="E37" s="14"/>
      <c r="F37" s="14"/>
      <c r="G37" s="14"/>
      <c r="H37" s="14"/>
      <c r="I37" s="15"/>
    </row>
    <row r="38" spans="1:9" ht="14.25" customHeight="1" x14ac:dyDescent="0.25">
      <c r="A38" s="13"/>
      <c r="B38" s="14"/>
      <c r="C38" s="14"/>
      <c r="D38" s="14"/>
      <c r="E38" s="14"/>
      <c r="F38" s="14"/>
      <c r="G38" s="14"/>
      <c r="H38" s="14"/>
      <c r="I38" s="15"/>
    </row>
    <row r="39" spans="1:9" ht="14.25" customHeight="1" x14ac:dyDescent="0.25">
      <c r="A39" s="13"/>
      <c r="B39" s="14"/>
      <c r="C39" s="14"/>
      <c r="D39" s="14"/>
      <c r="E39" s="14"/>
      <c r="F39" s="14"/>
      <c r="G39" s="14"/>
      <c r="H39" s="14"/>
      <c r="I39" s="15"/>
    </row>
    <row r="40" spans="1:9" ht="14.25" customHeight="1" x14ac:dyDescent="0.25">
      <c r="A40" s="13"/>
      <c r="B40" s="14"/>
      <c r="C40" s="14"/>
      <c r="D40" s="14"/>
      <c r="E40" s="14"/>
      <c r="F40" s="14"/>
      <c r="G40" s="14"/>
      <c r="H40" s="14"/>
      <c r="I40" s="15"/>
    </row>
    <row r="41" spans="1:9" ht="14.25" customHeight="1" x14ac:dyDescent="0.25">
      <c r="A41" s="16"/>
      <c r="B41" s="17"/>
      <c r="C41" s="17"/>
      <c r="D41" s="17"/>
      <c r="E41" s="17"/>
      <c r="F41" s="17"/>
      <c r="G41" s="17"/>
      <c r="H41" s="17"/>
      <c r="I41" s="18"/>
    </row>
  </sheetData>
  <conditionalFormatting sqref="B33:I33">
    <cfRule type="cellIs" dxfId="515" priority="1" operator="greaterThanOrEqual">
      <formula>90</formula>
    </cfRule>
    <cfRule type="cellIs" dxfId="514" priority="2" operator="between">
      <formula>80</formula>
      <formula>89.99</formula>
    </cfRule>
    <cfRule type="cellIs" dxfId="513" priority="3" operator="between">
      <formula>70</formula>
      <formula>79.99</formula>
    </cfRule>
    <cfRule type="cellIs" dxfId="512" priority="4" operator="between">
      <formula>60</formula>
      <formula>69.99</formula>
    </cfRule>
    <cfRule type="cellIs" dxfId="511" priority="5" operator="between">
      <formula>50</formula>
      <formula>59.99</formula>
    </cfRule>
    <cfRule type="cellIs" dxfId="510" priority="6" operator="lessThanOrEqual">
      <formula>49.99</formula>
    </cfRule>
  </conditionalFormatting>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H42"/>
  <sheetViews>
    <sheetView showGridLines="0" zoomScaleNormal="100" workbookViewId="0"/>
  </sheetViews>
  <sheetFormatPr defaultRowHeight="15" x14ac:dyDescent="0.25"/>
  <cols>
    <col min="1" max="1" width="26.140625" style="3" customWidth="1"/>
    <col min="2" max="26" width="7.140625" style="3" customWidth="1"/>
    <col min="27" max="27" width="5.28515625" style="3" customWidth="1"/>
    <col min="28" max="28" width="6.7109375" style="3" customWidth="1"/>
    <col min="29" max="33" width="7.140625" style="3" customWidth="1"/>
    <col min="34" max="34" width="7" style="9" customWidth="1"/>
    <col min="35" max="16384" width="9.140625" style="3"/>
  </cols>
  <sheetData>
    <row r="1" spans="1:34" ht="15" customHeight="1" x14ac:dyDescent="0.25">
      <c r="A1" s="24" t="s">
        <v>20</v>
      </c>
      <c r="AA1" s="23"/>
      <c r="AB1" s="23"/>
      <c r="AE1" s="10"/>
    </row>
    <row r="2" spans="1:34" s="10" customFormat="1" ht="15" customHeight="1" x14ac:dyDescent="0.25">
      <c r="A2" s="10" t="s">
        <v>230</v>
      </c>
      <c r="B2" s="69"/>
      <c r="C2" s="69"/>
      <c r="D2" s="69"/>
      <c r="E2" s="69"/>
      <c r="F2" s="69"/>
      <c r="G2" s="69"/>
      <c r="H2" s="69"/>
      <c r="I2" s="69"/>
      <c r="J2" s="69"/>
      <c r="K2" s="69"/>
      <c r="L2" s="69"/>
      <c r="M2" s="69"/>
      <c r="N2" s="69"/>
      <c r="O2" s="69"/>
      <c r="P2" s="69"/>
      <c r="Q2" s="69"/>
      <c r="R2" s="69"/>
      <c r="S2" s="69"/>
      <c r="T2" s="69"/>
      <c r="U2" s="69"/>
      <c r="V2" s="69"/>
      <c r="W2" s="69"/>
      <c r="X2" s="69"/>
      <c r="Y2" s="69"/>
      <c r="Z2" s="69"/>
      <c r="AA2" s="23"/>
      <c r="AB2" s="23"/>
      <c r="AC2" s="69"/>
      <c r="AD2" s="69"/>
      <c r="AE2" s="23"/>
      <c r="AF2" s="69"/>
      <c r="AG2" s="69"/>
      <c r="AH2" s="69"/>
    </row>
    <row r="3" spans="1:34" ht="15" customHeight="1" x14ac:dyDescent="0.25">
      <c r="A3" s="10" t="s">
        <v>191</v>
      </c>
    </row>
    <row r="4" spans="1:34" s="35" customFormat="1" ht="10.5" customHeight="1" x14ac:dyDescent="0.15">
      <c r="A4" s="64"/>
      <c r="B4" s="65"/>
      <c r="C4" s="65"/>
      <c r="D4" s="65"/>
      <c r="E4" s="65"/>
      <c r="F4" s="65"/>
      <c r="G4" s="65"/>
      <c r="H4" s="65"/>
      <c r="I4" s="65"/>
      <c r="J4" s="65"/>
      <c r="K4" s="65"/>
      <c r="L4" s="65"/>
      <c r="M4" s="65"/>
      <c r="N4" s="65"/>
      <c r="O4" s="65"/>
      <c r="P4" s="65"/>
      <c r="Q4" s="65"/>
      <c r="R4" s="65"/>
      <c r="S4" s="65"/>
      <c r="T4" s="65"/>
      <c r="U4" s="33" t="s">
        <v>228</v>
      </c>
      <c r="V4" s="65"/>
      <c r="W4" s="65"/>
      <c r="X4" s="65"/>
      <c r="Y4" s="65"/>
      <c r="AE4" s="66"/>
    </row>
    <row r="5" spans="1:34" s="35" customFormat="1" ht="10.5" customHeight="1" x14ac:dyDescent="0.2">
      <c r="A5" s="33"/>
      <c r="B5" s="20" t="s">
        <v>227</v>
      </c>
      <c r="C5" s="42" t="s">
        <v>27</v>
      </c>
      <c r="D5" s="42" t="s">
        <v>27</v>
      </c>
      <c r="E5" s="42" t="s">
        <v>36</v>
      </c>
      <c r="F5" s="42" t="s">
        <v>24</v>
      </c>
      <c r="G5" s="42" t="s">
        <v>24</v>
      </c>
      <c r="H5" s="42" t="s">
        <v>38</v>
      </c>
      <c r="I5" s="42" t="s">
        <v>39</v>
      </c>
      <c r="J5" s="42" t="s">
        <v>39</v>
      </c>
      <c r="K5" s="42" t="s">
        <v>38</v>
      </c>
      <c r="L5" s="42" t="s">
        <v>23</v>
      </c>
      <c r="M5" s="20" t="s">
        <v>227</v>
      </c>
      <c r="N5" s="20" t="s">
        <v>227</v>
      </c>
      <c r="O5" s="42" t="s">
        <v>27</v>
      </c>
      <c r="P5" s="42" t="s">
        <v>24</v>
      </c>
      <c r="Q5" s="42" t="s">
        <v>39</v>
      </c>
      <c r="R5" s="42" t="s">
        <v>27</v>
      </c>
      <c r="S5" s="42" t="s">
        <v>38</v>
      </c>
      <c r="T5" s="42" t="s">
        <v>39</v>
      </c>
      <c r="U5" s="42" t="s">
        <v>27</v>
      </c>
      <c r="V5" s="20" t="s">
        <v>227</v>
      </c>
      <c r="W5" s="42" t="s">
        <v>39</v>
      </c>
      <c r="X5" s="42" t="s">
        <v>39</v>
      </c>
      <c r="Y5" s="42" t="s">
        <v>39</v>
      </c>
      <c r="Z5" s="34"/>
    </row>
    <row r="6" spans="1:34" s="5" customFormat="1" x14ac:dyDescent="0.25">
      <c r="A6" s="6" t="s">
        <v>10</v>
      </c>
      <c r="B6" s="6">
        <v>1</v>
      </c>
      <c r="C6" s="6">
        <v>2</v>
      </c>
      <c r="D6" s="6">
        <v>3</v>
      </c>
      <c r="E6" s="6">
        <v>4</v>
      </c>
      <c r="F6" s="6">
        <v>5</v>
      </c>
      <c r="G6" s="6">
        <v>6</v>
      </c>
      <c r="H6" s="6">
        <v>7</v>
      </c>
      <c r="I6" s="6">
        <v>8</v>
      </c>
      <c r="J6" s="6">
        <v>9</v>
      </c>
      <c r="K6" s="6">
        <v>10</v>
      </c>
      <c r="L6" s="6">
        <v>11</v>
      </c>
      <c r="M6" s="6">
        <v>12</v>
      </c>
      <c r="N6" s="6">
        <v>13</v>
      </c>
      <c r="O6" s="6">
        <v>14</v>
      </c>
      <c r="P6" s="6">
        <v>15</v>
      </c>
      <c r="Q6" s="6">
        <v>16</v>
      </c>
      <c r="R6" s="6">
        <v>17</v>
      </c>
      <c r="S6" s="6">
        <v>18</v>
      </c>
      <c r="T6" s="6">
        <v>19</v>
      </c>
      <c r="U6" s="6">
        <v>20</v>
      </c>
      <c r="V6" s="6">
        <v>21</v>
      </c>
      <c r="W6" s="6">
        <v>22</v>
      </c>
      <c r="X6" s="6" t="s">
        <v>192</v>
      </c>
      <c r="Y6" s="6" t="s">
        <v>193</v>
      </c>
      <c r="Z6" s="7" t="s">
        <v>11</v>
      </c>
    </row>
    <row r="7" spans="1:34" x14ac:dyDescent="0.25">
      <c r="A7" s="31"/>
      <c r="B7" s="31"/>
      <c r="C7" s="31"/>
      <c r="D7" s="31"/>
      <c r="E7" s="31"/>
      <c r="F7" s="31"/>
      <c r="G7" s="31"/>
      <c r="H7" s="31"/>
      <c r="I7" s="31"/>
      <c r="J7" s="31"/>
      <c r="K7" s="31"/>
      <c r="L7" s="31"/>
      <c r="M7" s="31"/>
      <c r="N7" s="31"/>
      <c r="O7" s="31"/>
      <c r="P7" s="31"/>
      <c r="Q7" s="31"/>
      <c r="R7" s="31"/>
      <c r="S7" s="31"/>
      <c r="T7" s="31"/>
      <c r="U7" s="31"/>
      <c r="V7" s="31"/>
      <c r="W7" s="31"/>
      <c r="X7" s="31"/>
      <c r="Y7" s="31"/>
      <c r="Z7" s="8">
        <f t="shared" ref="Z7:Z30" si="0">SUM(B7:U7)*4+SUM(V7:W7)*6+X7*8</f>
        <v>0</v>
      </c>
      <c r="AH7" s="3"/>
    </row>
    <row r="8" spans="1:34" x14ac:dyDescent="0.25">
      <c r="A8" s="99"/>
      <c r="B8" s="31"/>
      <c r="C8" s="31"/>
      <c r="D8" s="31"/>
      <c r="E8" s="31"/>
      <c r="F8" s="31"/>
      <c r="G8" s="31"/>
      <c r="H8" s="31"/>
      <c r="I8" s="31"/>
      <c r="J8" s="31"/>
      <c r="K8" s="31"/>
      <c r="L8" s="31"/>
      <c r="M8" s="31"/>
      <c r="N8" s="31"/>
      <c r="O8" s="31"/>
      <c r="P8" s="31"/>
      <c r="Q8" s="31"/>
      <c r="R8" s="31"/>
      <c r="S8" s="31"/>
      <c r="T8" s="31"/>
      <c r="U8" s="31"/>
      <c r="V8" s="31"/>
      <c r="W8" s="31"/>
      <c r="X8" s="31"/>
      <c r="Y8" s="31"/>
      <c r="Z8" s="8">
        <f t="shared" si="0"/>
        <v>0</v>
      </c>
      <c r="AH8" s="3"/>
    </row>
    <row r="9" spans="1:34" x14ac:dyDescent="0.25">
      <c r="A9" s="99"/>
      <c r="B9" s="31"/>
      <c r="C9" s="31"/>
      <c r="D9" s="31"/>
      <c r="E9" s="31"/>
      <c r="F9" s="31"/>
      <c r="G9" s="31"/>
      <c r="H9" s="31"/>
      <c r="I9" s="31"/>
      <c r="J9" s="31"/>
      <c r="K9" s="31"/>
      <c r="L9" s="31"/>
      <c r="M9" s="31"/>
      <c r="N9" s="31"/>
      <c r="O9" s="31"/>
      <c r="P9" s="31"/>
      <c r="Q9" s="31"/>
      <c r="R9" s="31"/>
      <c r="S9" s="31"/>
      <c r="T9" s="31"/>
      <c r="U9" s="31"/>
      <c r="V9" s="31"/>
      <c r="W9" s="31"/>
      <c r="X9" s="31"/>
      <c r="Y9" s="31"/>
      <c r="Z9" s="8">
        <f t="shared" si="0"/>
        <v>0</v>
      </c>
      <c r="AH9" s="3"/>
    </row>
    <row r="10" spans="1:34" x14ac:dyDescent="0.25">
      <c r="A10" s="99"/>
      <c r="B10" s="31"/>
      <c r="C10" s="31"/>
      <c r="D10" s="31"/>
      <c r="E10" s="31"/>
      <c r="F10" s="31"/>
      <c r="G10" s="31"/>
      <c r="H10" s="31"/>
      <c r="I10" s="31"/>
      <c r="J10" s="31"/>
      <c r="K10" s="31"/>
      <c r="L10" s="31"/>
      <c r="M10" s="31"/>
      <c r="N10" s="31"/>
      <c r="O10" s="31"/>
      <c r="P10" s="31"/>
      <c r="Q10" s="31"/>
      <c r="R10" s="31"/>
      <c r="S10" s="31"/>
      <c r="T10" s="31"/>
      <c r="U10" s="31"/>
      <c r="V10" s="31"/>
      <c r="W10" s="31"/>
      <c r="X10" s="31"/>
      <c r="Y10" s="31"/>
      <c r="Z10" s="8">
        <f t="shared" si="0"/>
        <v>0</v>
      </c>
      <c r="AH10" s="3"/>
    </row>
    <row r="11" spans="1:34" x14ac:dyDescent="0.25">
      <c r="A11" s="99"/>
      <c r="B11" s="31"/>
      <c r="C11" s="31"/>
      <c r="D11" s="31"/>
      <c r="E11" s="31"/>
      <c r="F11" s="31"/>
      <c r="G11" s="31"/>
      <c r="H11" s="31"/>
      <c r="I11" s="31"/>
      <c r="J11" s="31"/>
      <c r="K11" s="31"/>
      <c r="L11" s="31"/>
      <c r="M11" s="31"/>
      <c r="N11" s="31"/>
      <c r="O11" s="31"/>
      <c r="P11" s="31"/>
      <c r="Q11" s="31"/>
      <c r="R11" s="31"/>
      <c r="S11" s="31"/>
      <c r="T11" s="31"/>
      <c r="U11" s="31"/>
      <c r="V11" s="31"/>
      <c r="W11" s="31"/>
      <c r="X11" s="31"/>
      <c r="Y11" s="31"/>
      <c r="Z11" s="8">
        <f t="shared" si="0"/>
        <v>0</v>
      </c>
      <c r="AH11" s="3"/>
    </row>
    <row r="12" spans="1:34" x14ac:dyDescent="0.25">
      <c r="A12" s="99"/>
      <c r="B12" s="31"/>
      <c r="C12" s="68"/>
      <c r="D12" s="68"/>
      <c r="E12" s="68"/>
      <c r="F12" s="68"/>
      <c r="G12" s="68"/>
      <c r="H12" s="68"/>
      <c r="I12" s="68"/>
      <c r="J12" s="68"/>
      <c r="K12" s="68"/>
      <c r="L12" s="68"/>
      <c r="M12" s="68"/>
      <c r="N12" s="68"/>
      <c r="O12" s="68"/>
      <c r="P12" s="68"/>
      <c r="Q12" s="68"/>
      <c r="R12" s="68"/>
      <c r="S12" s="68"/>
      <c r="T12" s="68"/>
      <c r="U12" s="68"/>
      <c r="V12" s="68"/>
      <c r="W12" s="68"/>
      <c r="X12" s="68"/>
      <c r="Y12" s="68"/>
      <c r="Z12" s="8">
        <f t="shared" si="0"/>
        <v>0</v>
      </c>
      <c r="AH12" s="3"/>
    </row>
    <row r="13" spans="1:34" x14ac:dyDescent="0.25">
      <c r="A13" s="99"/>
      <c r="B13" s="31"/>
      <c r="C13" s="68"/>
      <c r="D13" s="68"/>
      <c r="E13" s="68"/>
      <c r="F13" s="68"/>
      <c r="G13" s="68"/>
      <c r="H13" s="68"/>
      <c r="I13" s="68"/>
      <c r="J13" s="68"/>
      <c r="K13" s="68"/>
      <c r="L13" s="68"/>
      <c r="M13" s="68"/>
      <c r="N13" s="68"/>
      <c r="O13" s="68"/>
      <c r="P13" s="68"/>
      <c r="Q13" s="68"/>
      <c r="R13" s="68"/>
      <c r="S13" s="68"/>
      <c r="T13" s="68"/>
      <c r="U13" s="68"/>
      <c r="V13" s="68"/>
      <c r="W13" s="68"/>
      <c r="X13" s="68"/>
      <c r="Y13" s="68"/>
      <c r="Z13" s="8">
        <f t="shared" si="0"/>
        <v>0</v>
      </c>
      <c r="AH13" s="3"/>
    </row>
    <row r="14" spans="1:34" x14ac:dyDescent="0.25">
      <c r="A14" s="99"/>
      <c r="B14" s="31"/>
      <c r="C14" s="31"/>
      <c r="D14" s="31"/>
      <c r="E14" s="31"/>
      <c r="F14" s="31"/>
      <c r="G14" s="31"/>
      <c r="H14" s="31"/>
      <c r="I14" s="31"/>
      <c r="J14" s="31"/>
      <c r="K14" s="31"/>
      <c r="L14" s="31"/>
      <c r="M14" s="31"/>
      <c r="N14" s="31"/>
      <c r="O14" s="31"/>
      <c r="P14" s="31"/>
      <c r="Q14" s="31"/>
      <c r="R14" s="31"/>
      <c r="S14" s="31"/>
      <c r="T14" s="31"/>
      <c r="U14" s="31"/>
      <c r="V14" s="31"/>
      <c r="W14" s="31"/>
      <c r="X14" s="31"/>
      <c r="Y14" s="31"/>
      <c r="Z14" s="8">
        <f t="shared" si="0"/>
        <v>0</v>
      </c>
      <c r="AH14" s="3"/>
    </row>
    <row r="15" spans="1:34" x14ac:dyDescent="0.25">
      <c r="A15" s="99"/>
      <c r="B15" s="31"/>
      <c r="C15" s="31"/>
      <c r="D15" s="31"/>
      <c r="E15" s="31"/>
      <c r="F15" s="31"/>
      <c r="G15" s="31"/>
      <c r="H15" s="31"/>
      <c r="I15" s="31"/>
      <c r="J15" s="31"/>
      <c r="K15" s="31"/>
      <c r="L15" s="31"/>
      <c r="M15" s="31"/>
      <c r="N15" s="31"/>
      <c r="O15" s="31"/>
      <c r="P15" s="31"/>
      <c r="Q15" s="31"/>
      <c r="R15" s="31"/>
      <c r="S15" s="31"/>
      <c r="T15" s="31"/>
      <c r="U15" s="31"/>
      <c r="V15" s="31"/>
      <c r="W15" s="31"/>
      <c r="X15" s="31"/>
      <c r="Y15" s="31"/>
      <c r="Z15" s="8">
        <f t="shared" si="0"/>
        <v>0</v>
      </c>
      <c r="AH15" s="3"/>
    </row>
    <row r="16" spans="1:34" x14ac:dyDescent="0.25">
      <c r="A16" s="99"/>
      <c r="B16" s="31"/>
      <c r="C16" s="31"/>
      <c r="D16" s="31"/>
      <c r="E16" s="31"/>
      <c r="F16" s="31"/>
      <c r="G16" s="31"/>
      <c r="H16" s="31"/>
      <c r="I16" s="31"/>
      <c r="J16" s="31"/>
      <c r="K16" s="31"/>
      <c r="L16" s="31"/>
      <c r="M16" s="31"/>
      <c r="N16" s="31"/>
      <c r="O16" s="31"/>
      <c r="P16" s="31"/>
      <c r="Q16" s="31"/>
      <c r="R16" s="31"/>
      <c r="S16" s="31"/>
      <c r="T16" s="31"/>
      <c r="U16" s="31"/>
      <c r="V16" s="31"/>
      <c r="W16" s="31"/>
      <c r="X16" s="31"/>
      <c r="Y16" s="31"/>
      <c r="Z16" s="8">
        <f t="shared" si="0"/>
        <v>0</v>
      </c>
      <c r="AH16" s="3"/>
    </row>
    <row r="17" spans="1:34" x14ac:dyDescent="0.25">
      <c r="A17" s="99"/>
      <c r="B17" s="31"/>
      <c r="C17" s="31"/>
      <c r="D17" s="31"/>
      <c r="E17" s="31"/>
      <c r="F17" s="31"/>
      <c r="G17" s="31"/>
      <c r="H17" s="31"/>
      <c r="I17" s="31"/>
      <c r="J17" s="31"/>
      <c r="K17" s="31"/>
      <c r="L17" s="31"/>
      <c r="M17" s="31"/>
      <c r="N17" s="31"/>
      <c r="O17" s="31"/>
      <c r="P17" s="31"/>
      <c r="Q17" s="31"/>
      <c r="R17" s="31"/>
      <c r="S17" s="31"/>
      <c r="T17" s="31"/>
      <c r="U17" s="31"/>
      <c r="V17" s="31"/>
      <c r="W17" s="31"/>
      <c r="X17" s="31"/>
      <c r="Y17" s="31"/>
      <c r="Z17" s="8">
        <f t="shared" si="0"/>
        <v>0</v>
      </c>
      <c r="AH17" s="3"/>
    </row>
    <row r="18" spans="1:34" x14ac:dyDescent="0.25">
      <c r="A18" s="99"/>
      <c r="B18" s="31"/>
      <c r="C18" s="31"/>
      <c r="D18" s="31"/>
      <c r="E18" s="31"/>
      <c r="F18" s="31"/>
      <c r="G18" s="31"/>
      <c r="H18" s="31"/>
      <c r="I18" s="31"/>
      <c r="J18" s="31"/>
      <c r="K18" s="31"/>
      <c r="L18" s="31"/>
      <c r="M18" s="31"/>
      <c r="N18" s="31"/>
      <c r="O18" s="31"/>
      <c r="P18" s="31"/>
      <c r="Q18" s="31"/>
      <c r="R18" s="31"/>
      <c r="S18" s="31"/>
      <c r="T18" s="31"/>
      <c r="U18" s="31"/>
      <c r="V18" s="31"/>
      <c r="W18" s="31"/>
      <c r="X18" s="31"/>
      <c r="Y18" s="31"/>
      <c r="Z18" s="8">
        <f t="shared" si="0"/>
        <v>0</v>
      </c>
      <c r="AH18" s="3"/>
    </row>
    <row r="19" spans="1:34" x14ac:dyDescent="0.25">
      <c r="A19" s="99"/>
      <c r="B19" s="31"/>
      <c r="C19" s="31"/>
      <c r="D19" s="31"/>
      <c r="E19" s="31"/>
      <c r="F19" s="31"/>
      <c r="G19" s="31"/>
      <c r="H19" s="31"/>
      <c r="I19" s="31"/>
      <c r="J19" s="31"/>
      <c r="K19" s="31"/>
      <c r="L19" s="31"/>
      <c r="M19" s="31"/>
      <c r="N19" s="31"/>
      <c r="O19" s="31"/>
      <c r="P19" s="31"/>
      <c r="Q19" s="31"/>
      <c r="R19" s="31"/>
      <c r="S19" s="31"/>
      <c r="T19" s="31"/>
      <c r="U19" s="31"/>
      <c r="V19" s="31"/>
      <c r="W19" s="31"/>
      <c r="X19" s="31"/>
      <c r="Y19" s="31"/>
      <c r="Z19" s="8">
        <f t="shared" si="0"/>
        <v>0</v>
      </c>
      <c r="AH19" s="3"/>
    </row>
    <row r="20" spans="1:34" x14ac:dyDescent="0.25">
      <c r="A20" s="99"/>
      <c r="B20" s="31"/>
      <c r="C20" s="31"/>
      <c r="D20" s="31"/>
      <c r="E20" s="31"/>
      <c r="F20" s="31"/>
      <c r="G20" s="31"/>
      <c r="H20" s="31"/>
      <c r="I20" s="31"/>
      <c r="J20" s="31"/>
      <c r="K20" s="31"/>
      <c r="L20" s="31"/>
      <c r="M20" s="31"/>
      <c r="N20" s="31"/>
      <c r="O20" s="31"/>
      <c r="P20" s="31"/>
      <c r="Q20" s="31"/>
      <c r="R20" s="31"/>
      <c r="S20" s="31"/>
      <c r="T20" s="31"/>
      <c r="U20" s="31"/>
      <c r="V20" s="31"/>
      <c r="W20" s="31"/>
      <c r="X20" s="31"/>
      <c r="Y20" s="31"/>
      <c r="Z20" s="8">
        <f t="shared" si="0"/>
        <v>0</v>
      </c>
      <c r="AH20" s="3"/>
    </row>
    <row r="21" spans="1:34" x14ac:dyDescent="0.25">
      <c r="A21" s="99"/>
      <c r="B21" s="31"/>
      <c r="C21" s="31"/>
      <c r="D21" s="31"/>
      <c r="E21" s="31"/>
      <c r="F21" s="31"/>
      <c r="G21" s="31"/>
      <c r="H21" s="31"/>
      <c r="I21" s="31"/>
      <c r="J21" s="31"/>
      <c r="K21" s="31"/>
      <c r="L21" s="31"/>
      <c r="M21" s="31"/>
      <c r="N21" s="31"/>
      <c r="O21" s="31"/>
      <c r="P21" s="31"/>
      <c r="Q21" s="31"/>
      <c r="R21" s="31"/>
      <c r="S21" s="31"/>
      <c r="T21" s="31"/>
      <c r="U21" s="31"/>
      <c r="V21" s="31"/>
      <c r="W21" s="31"/>
      <c r="X21" s="31"/>
      <c r="Y21" s="31"/>
      <c r="Z21" s="8">
        <f t="shared" si="0"/>
        <v>0</v>
      </c>
      <c r="AH21" s="3"/>
    </row>
    <row r="22" spans="1:34" x14ac:dyDescent="0.25">
      <c r="A22" s="99"/>
      <c r="B22" s="31"/>
      <c r="C22" s="31"/>
      <c r="D22" s="31"/>
      <c r="E22" s="31"/>
      <c r="F22" s="31"/>
      <c r="G22" s="31"/>
      <c r="H22" s="31"/>
      <c r="I22" s="31"/>
      <c r="J22" s="31"/>
      <c r="K22" s="31"/>
      <c r="L22" s="31"/>
      <c r="M22" s="31"/>
      <c r="N22" s="31"/>
      <c r="O22" s="31"/>
      <c r="P22" s="31"/>
      <c r="Q22" s="31"/>
      <c r="R22" s="31"/>
      <c r="S22" s="31"/>
      <c r="T22" s="31"/>
      <c r="U22" s="31"/>
      <c r="V22" s="31"/>
      <c r="W22" s="31"/>
      <c r="X22" s="31"/>
      <c r="Y22" s="31"/>
      <c r="Z22" s="8">
        <f t="shared" si="0"/>
        <v>0</v>
      </c>
      <c r="AH22" s="3"/>
    </row>
    <row r="23" spans="1:34" x14ac:dyDescent="0.25">
      <c r="A23" s="99"/>
      <c r="B23" s="31"/>
      <c r="C23" s="31"/>
      <c r="D23" s="31"/>
      <c r="E23" s="31"/>
      <c r="F23" s="31"/>
      <c r="G23" s="31"/>
      <c r="H23" s="31"/>
      <c r="I23" s="31"/>
      <c r="J23" s="31"/>
      <c r="K23" s="31"/>
      <c r="L23" s="31"/>
      <c r="M23" s="31"/>
      <c r="N23" s="31"/>
      <c r="O23" s="31"/>
      <c r="P23" s="31"/>
      <c r="Q23" s="31"/>
      <c r="R23" s="31"/>
      <c r="S23" s="31"/>
      <c r="T23" s="31"/>
      <c r="U23" s="31"/>
      <c r="V23" s="31"/>
      <c r="W23" s="31"/>
      <c r="X23" s="31"/>
      <c r="Y23" s="31"/>
      <c r="Z23" s="8">
        <f t="shared" si="0"/>
        <v>0</v>
      </c>
      <c r="AH23" s="3"/>
    </row>
    <row r="24" spans="1:34" x14ac:dyDescent="0.25">
      <c r="A24" s="99"/>
      <c r="B24" s="31"/>
      <c r="C24" s="31"/>
      <c r="D24" s="31"/>
      <c r="E24" s="31"/>
      <c r="F24" s="31"/>
      <c r="G24" s="31"/>
      <c r="H24" s="31"/>
      <c r="I24" s="31"/>
      <c r="J24" s="31"/>
      <c r="K24" s="31"/>
      <c r="L24" s="31"/>
      <c r="M24" s="31"/>
      <c r="N24" s="31"/>
      <c r="O24" s="31"/>
      <c r="P24" s="31"/>
      <c r="Q24" s="31"/>
      <c r="R24" s="31"/>
      <c r="S24" s="31"/>
      <c r="T24" s="31"/>
      <c r="U24" s="31"/>
      <c r="V24" s="31"/>
      <c r="W24" s="31"/>
      <c r="X24" s="31"/>
      <c r="Y24" s="31"/>
      <c r="Z24" s="8">
        <f t="shared" si="0"/>
        <v>0</v>
      </c>
      <c r="AH24" s="3"/>
    </row>
    <row r="25" spans="1:34" x14ac:dyDescent="0.25">
      <c r="A25" s="99"/>
      <c r="B25" s="31"/>
      <c r="C25" s="31"/>
      <c r="D25" s="31"/>
      <c r="E25" s="31"/>
      <c r="F25" s="31"/>
      <c r="G25" s="31"/>
      <c r="H25" s="31"/>
      <c r="I25" s="31"/>
      <c r="J25" s="31"/>
      <c r="K25" s="31"/>
      <c r="L25" s="31"/>
      <c r="M25" s="31"/>
      <c r="N25" s="31"/>
      <c r="O25" s="31"/>
      <c r="P25" s="31"/>
      <c r="Q25" s="31"/>
      <c r="R25" s="31"/>
      <c r="S25" s="31"/>
      <c r="T25" s="31"/>
      <c r="U25" s="31"/>
      <c r="V25" s="31"/>
      <c r="W25" s="31"/>
      <c r="X25" s="31"/>
      <c r="Y25" s="31"/>
      <c r="Z25" s="8">
        <f t="shared" si="0"/>
        <v>0</v>
      </c>
      <c r="AH25" s="3"/>
    </row>
    <row r="26" spans="1:34" x14ac:dyDescent="0.25">
      <c r="A26" s="99"/>
      <c r="B26" s="31"/>
      <c r="C26" s="31"/>
      <c r="D26" s="31"/>
      <c r="E26" s="31"/>
      <c r="F26" s="31"/>
      <c r="G26" s="31"/>
      <c r="H26" s="31"/>
      <c r="I26" s="31"/>
      <c r="J26" s="31"/>
      <c r="K26" s="31"/>
      <c r="L26" s="31"/>
      <c r="M26" s="31"/>
      <c r="N26" s="31"/>
      <c r="O26" s="31"/>
      <c r="P26" s="31"/>
      <c r="Q26" s="31"/>
      <c r="R26" s="31"/>
      <c r="S26" s="31"/>
      <c r="T26" s="31"/>
      <c r="U26" s="31"/>
      <c r="V26" s="31"/>
      <c r="W26" s="31"/>
      <c r="X26" s="31"/>
      <c r="Y26" s="31"/>
      <c r="Z26" s="8">
        <f t="shared" si="0"/>
        <v>0</v>
      </c>
      <c r="AH26" s="3"/>
    </row>
    <row r="27" spans="1:34" x14ac:dyDescent="0.25">
      <c r="A27" s="99"/>
      <c r="B27" s="31"/>
      <c r="C27" s="31"/>
      <c r="D27" s="31"/>
      <c r="E27" s="31"/>
      <c r="F27" s="31"/>
      <c r="G27" s="31"/>
      <c r="H27" s="31"/>
      <c r="I27" s="31"/>
      <c r="J27" s="31"/>
      <c r="K27" s="31"/>
      <c r="L27" s="31"/>
      <c r="M27" s="31"/>
      <c r="N27" s="31"/>
      <c r="O27" s="31"/>
      <c r="P27" s="31"/>
      <c r="Q27" s="31"/>
      <c r="R27" s="31"/>
      <c r="S27" s="31"/>
      <c r="T27" s="31"/>
      <c r="U27" s="31"/>
      <c r="V27" s="31"/>
      <c r="W27" s="31"/>
      <c r="X27" s="31"/>
      <c r="Y27" s="31"/>
      <c r="Z27" s="8">
        <f t="shared" si="0"/>
        <v>0</v>
      </c>
      <c r="AH27" s="3"/>
    </row>
    <row r="28" spans="1:34" x14ac:dyDescent="0.25">
      <c r="A28" s="99"/>
      <c r="B28" s="31"/>
      <c r="C28" s="31"/>
      <c r="D28" s="31"/>
      <c r="E28" s="31"/>
      <c r="F28" s="31"/>
      <c r="G28" s="31"/>
      <c r="H28" s="31"/>
      <c r="I28" s="31"/>
      <c r="J28" s="31"/>
      <c r="K28" s="31"/>
      <c r="L28" s="31"/>
      <c r="M28" s="31"/>
      <c r="N28" s="31"/>
      <c r="O28" s="31"/>
      <c r="P28" s="31"/>
      <c r="Q28" s="31"/>
      <c r="R28" s="31"/>
      <c r="S28" s="31"/>
      <c r="T28" s="31"/>
      <c r="U28" s="31"/>
      <c r="V28" s="31"/>
      <c r="W28" s="31"/>
      <c r="X28" s="31"/>
      <c r="Y28" s="31"/>
      <c r="Z28" s="8">
        <f t="shared" si="0"/>
        <v>0</v>
      </c>
      <c r="AH28" s="3"/>
    </row>
    <row r="29" spans="1:34" x14ac:dyDescent="0.25">
      <c r="A29" s="99"/>
      <c r="B29" s="31"/>
      <c r="C29" s="31"/>
      <c r="D29" s="31"/>
      <c r="E29" s="31"/>
      <c r="F29" s="31"/>
      <c r="G29" s="31"/>
      <c r="H29" s="31"/>
      <c r="I29" s="31"/>
      <c r="J29" s="31"/>
      <c r="K29" s="31"/>
      <c r="L29" s="31"/>
      <c r="M29" s="31"/>
      <c r="N29" s="31"/>
      <c r="O29" s="31"/>
      <c r="P29" s="31"/>
      <c r="Q29" s="31"/>
      <c r="R29" s="31"/>
      <c r="S29" s="31"/>
      <c r="T29" s="31"/>
      <c r="U29" s="31"/>
      <c r="V29" s="31"/>
      <c r="W29" s="31"/>
      <c r="X29" s="31"/>
      <c r="Y29" s="31"/>
      <c r="Z29" s="8">
        <f t="shared" si="0"/>
        <v>0</v>
      </c>
      <c r="AH29" s="3"/>
    </row>
    <row r="30" spans="1:34" x14ac:dyDescent="0.25">
      <c r="A30" s="99"/>
      <c r="B30" s="31"/>
      <c r="C30" s="31"/>
      <c r="D30" s="31"/>
      <c r="E30" s="31"/>
      <c r="F30" s="31"/>
      <c r="G30" s="31"/>
      <c r="H30" s="31"/>
      <c r="I30" s="31"/>
      <c r="J30" s="31"/>
      <c r="K30" s="31"/>
      <c r="L30" s="31"/>
      <c r="M30" s="31"/>
      <c r="N30" s="31"/>
      <c r="O30" s="31"/>
      <c r="P30" s="31"/>
      <c r="Q30" s="31"/>
      <c r="R30" s="31"/>
      <c r="S30" s="31"/>
      <c r="T30" s="31"/>
      <c r="U30" s="31"/>
      <c r="V30" s="31"/>
      <c r="W30" s="31"/>
      <c r="X30" s="31"/>
      <c r="Y30" s="31"/>
      <c r="Z30" s="8">
        <f t="shared" si="0"/>
        <v>0</v>
      </c>
      <c r="AH30" s="3"/>
    </row>
    <row r="31" spans="1:34" x14ac:dyDescent="0.25">
      <c r="A31" s="100" t="s">
        <v>21</v>
      </c>
      <c r="B31" s="8">
        <f>SUM(B7:B30)</f>
        <v>0</v>
      </c>
      <c r="C31" s="8">
        <f t="shared" ref="C31:M31" si="1">SUM(C7:C30)</f>
        <v>0</v>
      </c>
      <c r="D31" s="8">
        <f t="shared" si="1"/>
        <v>0</v>
      </c>
      <c r="E31" s="8">
        <f t="shared" si="1"/>
        <v>0</v>
      </c>
      <c r="F31" s="8">
        <f t="shared" si="1"/>
        <v>0</v>
      </c>
      <c r="G31" s="8">
        <f t="shared" si="1"/>
        <v>0</v>
      </c>
      <c r="H31" s="8">
        <f t="shared" si="1"/>
        <v>0</v>
      </c>
      <c r="I31" s="8">
        <f t="shared" si="1"/>
        <v>0</v>
      </c>
      <c r="J31" s="8">
        <f t="shared" si="1"/>
        <v>0</v>
      </c>
      <c r="K31" s="8">
        <f t="shared" si="1"/>
        <v>0</v>
      </c>
      <c r="L31" s="8">
        <f t="shared" si="1"/>
        <v>0</v>
      </c>
      <c r="M31" s="8">
        <f t="shared" si="1"/>
        <v>0</v>
      </c>
      <c r="N31" s="8">
        <f t="shared" ref="N31:Y31" si="2">SUM(N7:N30)</f>
        <v>0</v>
      </c>
      <c r="O31" s="8">
        <f t="shared" si="2"/>
        <v>0</v>
      </c>
      <c r="P31" s="8">
        <f t="shared" si="2"/>
        <v>0</v>
      </c>
      <c r="Q31" s="8">
        <f t="shared" si="2"/>
        <v>0</v>
      </c>
      <c r="R31" s="8">
        <f t="shared" si="2"/>
        <v>0</v>
      </c>
      <c r="S31" s="8">
        <f t="shared" si="2"/>
        <v>0</v>
      </c>
      <c r="T31" s="8">
        <f t="shared" si="2"/>
        <v>0</v>
      </c>
      <c r="U31" s="8">
        <f t="shared" si="2"/>
        <v>0</v>
      </c>
      <c r="V31" s="8">
        <f t="shared" si="2"/>
        <v>0</v>
      </c>
      <c r="W31" s="8">
        <f t="shared" si="2"/>
        <v>0</v>
      </c>
      <c r="X31" s="8">
        <f t="shared" si="2"/>
        <v>0</v>
      </c>
      <c r="Y31" s="8">
        <f t="shared" si="2"/>
        <v>0</v>
      </c>
      <c r="Z31" s="75" t="e">
        <f>SUM(Z7:Z30)/COUNT(B7:B30)</f>
        <v>#DIV/0!</v>
      </c>
      <c r="AH31" s="3"/>
    </row>
    <row r="32" spans="1:34" x14ac:dyDescent="0.25">
      <c r="A32" s="25" t="s">
        <v>22</v>
      </c>
      <c r="B32" s="8" t="e">
        <f>B31/COUNT(B7:B30)*100</f>
        <v>#DIV/0!</v>
      </c>
      <c r="C32" s="8" t="e">
        <f t="shared" ref="C32:Y32" si="3">C31/COUNT(C7:C30)*100</f>
        <v>#DIV/0!</v>
      </c>
      <c r="D32" s="8" t="e">
        <f t="shared" si="3"/>
        <v>#DIV/0!</v>
      </c>
      <c r="E32" s="8" t="e">
        <f t="shared" si="3"/>
        <v>#DIV/0!</v>
      </c>
      <c r="F32" s="8" t="e">
        <f t="shared" si="3"/>
        <v>#DIV/0!</v>
      </c>
      <c r="G32" s="8" t="e">
        <f t="shared" si="3"/>
        <v>#DIV/0!</v>
      </c>
      <c r="H32" s="8" t="e">
        <f t="shared" si="3"/>
        <v>#DIV/0!</v>
      </c>
      <c r="I32" s="8" t="e">
        <f t="shared" si="3"/>
        <v>#DIV/0!</v>
      </c>
      <c r="J32" s="8" t="e">
        <f t="shared" si="3"/>
        <v>#DIV/0!</v>
      </c>
      <c r="K32" s="8" t="e">
        <f t="shared" si="3"/>
        <v>#DIV/0!</v>
      </c>
      <c r="L32" s="8" t="e">
        <f t="shared" si="3"/>
        <v>#DIV/0!</v>
      </c>
      <c r="M32" s="8" t="e">
        <f t="shared" si="3"/>
        <v>#DIV/0!</v>
      </c>
      <c r="N32" s="8" t="e">
        <f t="shared" si="3"/>
        <v>#DIV/0!</v>
      </c>
      <c r="O32" s="8" t="e">
        <f t="shared" si="3"/>
        <v>#DIV/0!</v>
      </c>
      <c r="P32" s="8" t="e">
        <f t="shared" si="3"/>
        <v>#DIV/0!</v>
      </c>
      <c r="Q32" s="8" t="e">
        <f t="shared" si="3"/>
        <v>#DIV/0!</v>
      </c>
      <c r="R32" s="8" t="e">
        <f t="shared" si="3"/>
        <v>#DIV/0!</v>
      </c>
      <c r="S32" s="8" t="e">
        <f t="shared" si="3"/>
        <v>#DIV/0!</v>
      </c>
      <c r="T32" s="8" t="e">
        <f t="shared" si="3"/>
        <v>#DIV/0!</v>
      </c>
      <c r="U32" s="8" t="e">
        <f t="shared" si="3"/>
        <v>#DIV/0!</v>
      </c>
      <c r="V32" s="8" t="e">
        <f t="shared" si="3"/>
        <v>#DIV/0!</v>
      </c>
      <c r="W32" s="8" t="e">
        <f t="shared" si="3"/>
        <v>#DIV/0!</v>
      </c>
      <c r="X32" s="8" t="e">
        <f t="shared" si="3"/>
        <v>#DIV/0!</v>
      </c>
      <c r="Y32" s="8" t="e">
        <f t="shared" si="3"/>
        <v>#DIV/0!</v>
      </c>
      <c r="Z32" s="76"/>
      <c r="AH32" s="3"/>
    </row>
    <row r="33" spans="1:34" ht="9" customHeight="1" x14ac:dyDescent="0.25"/>
    <row r="34" spans="1:34" x14ac:dyDescent="0.25">
      <c r="A34" s="19" t="s">
        <v>12</v>
      </c>
      <c r="B34" s="11"/>
      <c r="C34" s="11"/>
      <c r="D34" s="11"/>
      <c r="E34" s="11"/>
      <c r="F34" s="11"/>
      <c r="G34" s="11"/>
      <c r="H34" s="11"/>
      <c r="I34" s="11"/>
      <c r="J34" s="11"/>
      <c r="K34" s="11"/>
      <c r="L34" s="11"/>
      <c r="M34" s="11"/>
      <c r="N34" s="11"/>
      <c r="O34" s="11"/>
      <c r="P34" s="11"/>
      <c r="Q34" s="11"/>
      <c r="R34" s="11"/>
      <c r="S34" s="11"/>
      <c r="T34" s="11"/>
      <c r="U34" s="12"/>
      <c r="W34" s="90" t="s">
        <v>13</v>
      </c>
      <c r="X34" s="91"/>
      <c r="Y34" s="91"/>
      <c r="Z34" s="92"/>
      <c r="AH34" s="3"/>
    </row>
    <row r="35" spans="1:34" x14ac:dyDescent="0.25">
      <c r="A35" s="13"/>
      <c r="B35" s="14"/>
      <c r="C35" s="14"/>
      <c r="D35" s="14"/>
      <c r="E35" s="14"/>
      <c r="F35" s="14"/>
      <c r="G35" s="14"/>
      <c r="H35" s="14"/>
      <c r="I35" s="14"/>
      <c r="J35" s="14"/>
      <c r="K35" s="14"/>
      <c r="L35" s="14"/>
      <c r="M35" s="14"/>
      <c r="N35" s="14"/>
      <c r="O35" s="14"/>
      <c r="P35" s="14"/>
      <c r="Q35" s="14"/>
      <c r="R35" s="14"/>
      <c r="S35" s="14"/>
      <c r="T35" s="14"/>
      <c r="U35" s="15"/>
      <c r="W35" s="93" t="s">
        <v>14</v>
      </c>
      <c r="X35" s="94"/>
      <c r="Y35" s="82"/>
      <c r="Z35" s="83"/>
      <c r="AH35" s="3"/>
    </row>
    <row r="36" spans="1:34" x14ac:dyDescent="0.25">
      <c r="A36" s="13"/>
      <c r="B36" s="14"/>
      <c r="C36" s="14"/>
      <c r="D36" s="14"/>
      <c r="E36" s="14"/>
      <c r="F36" s="14"/>
      <c r="G36" s="14"/>
      <c r="H36" s="14"/>
      <c r="I36" s="14"/>
      <c r="J36" s="14"/>
      <c r="K36" s="14"/>
      <c r="L36" s="14"/>
      <c r="M36" s="14"/>
      <c r="N36" s="14"/>
      <c r="O36" s="14"/>
      <c r="P36" s="14"/>
      <c r="Q36" s="14"/>
      <c r="R36" s="14"/>
      <c r="S36" s="14"/>
      <c r="T36" s="14"/>
      <c r="U36" s="15"/>
      <c r="W36" s="95" t="s">
        <v>15</v>
      </c>
      <c r="X36" s="96"/>
      <c r="Y36" s="82"/>
      <c r="Z36" s="83"/>
      <c r="AH36" s="3"/>
    </row>
    <row r="37" spans="1:34" x14ac:dyDescent="0.25">
      <c r="A37" s="13"/>
      <c r="B37" s="14"/>
      <c r="C37" s="14"/>
      <c r="D37" s="14"/>
      <c r="E37" s="14"/>
      <c r="F37" s="14"/>
      <c r="G37" s="14"/>
      <c r="H37" s="14"/>
      <c r="I37" s="14"/>
      <c r="J37" s="14"/>
      <c r="K37" s="14"/>
      <c r="L37" s="14"/>
      <c r="M37" s="14"/>
      <c r="N37" s="14"/>
      <c r="O37" s="14"/>
      <c r="P37" s="14"/>
      <c r="Q37" s="14"/>
      <c r="R37" s="14"/>
      <c r="S37" s="14"/>
      <c r="T37" s="14"/>
      <c r="U37" s="15"/>
      <c r="W37" s="88" t="s">
        <v>16</v>
      </c>
      <c r="X37" s="89"/>
      <c r="Y37" s="82"/>
      <c r="Z37" s="83"/>
      <c r="AH37" s="3"/>
    </row>
    <row r="38" spans="1:34" x14ac:dyDescent="0.25">
      <c r="A38" s="13"/>
      <c r="B38" s="14"/>
      <c r="C38" s="14"/>
      <c r="D38" s="14"/>
      <c r="E38" s="14"/>
      <c r="F38" s="14"/>
      <c r="G38" s="14"/>
      <c r="H38" s="14"/>
      <c r="I38" s="14"/>
      <c r="J38" s="14"/>
      <c r="K38" s="14"/>
      <c r="L38" s="14"/>
      <c r="M38" s="14"/>
      <c r="N38" s="14"/>
      <c r="O38" s="14"/>
      <c r="P38" s="14"/>
      <c r="Q38" s="14"/>
      <c r="R38" s="14"/>
      <c r="S38" s="14"/>
      <c r="T38" s="14"/>
      <c r="U38" s="15"/>
      <c r="W38" s="84" t="s">
        <v>17</v>
      </c>
      <c r="X38" s="85"/>
      <c r="Y38" s="82"/>
      <c r="Z38" s="83"/>
      <c r="AH38" s="3"/>
    </row>
    <row r="39" spans="1:34" x14ac:dyDescent="0.25">
      <c r="A39" s="13"/>
      <c r="B39" s="14"/>
      <c r="C39" s="14"/>
      <c r="D39" s="14"/>
      <c r="E39" s="14"/>
      <c r="F39" s="14"/>
      <c r="G39" s="14"/>
      <c r="H39" s="14"/>
      <c r="I39" s="14"/>
      <c r="J39" s="14"/>
      <c r="K39" s="14"/>
      <c r="L39" s="14"/>
      <c r="M39" s="14"/>
      <c r="N39" s="14"/>
      <c r="O39" s="14"/>
      <c r="P39" s="14"/>
      <c r="Q39" s="14"/>
      <c r="R39" s="14"/>
      <c r="S39" s="14"/>
      <c r="T39" s="14"/>
      <c r="U39" s="15"/>
      <c r="W39" s="86" t="s">
        <v>18</v>
      </c>
      <c r="X39" s="87"/>
      <c r="Y39" s="82"/>
      <c r="Z39" s="83"/>
      <c r="AH39" s="3"/>
    </row>
    <row r="40" spans="1:34" x14ac:dyDescent="0.25">
      <c r="A40" s="16"/>
      <c r="B40" s="17"/>
      <c r="C40" s="17"/>
      <c r="D40" s="17"/>
      <c r="E40" s="17"/>
      <c r="F40" s="17"/>
      <c r="G40" s="17"/>
      <c r="H40" s="17"/>
      <c r="I40" s="17"/>
      <c r="J40" s="17"/>
      <c r="K40" s="17"/>
      <c r="L40" s="17"/>
      <c r="M40" s="17"/>
      <c r="N40" s="17"/>
      <c r="O40" s="17"/>
      <c r="P40" s="17"/>
      <c r="Q40" s="17"/>
      <c r="R40" s="17"/>
      <c r="S40" s="17"/>
      <c r="T40" s="17"/>
      <c r="U40" s="18"/>
      <c r="W40" s="80" t="s">
        <v>19</v>
      </c>
      <c r="X40" s="81"/>
      <c r="Y40" s="82"/>
      <c r="Z40" s="83"/>
      <c r="AH40" s="3"/>
    </row>
    <row r="41" spans="1:34" x14ac:dyDescent="0.25">
      <c r="A41" s="14"/>
      <c r="B41" s="14"/>
      <c r="C41" s="14"/>
      <c r="D41" s="14"/>
      <c r="E41" s="14"/>
      <c r="F41" s="14"/>
      <c r="G41" s="14"/>
      <c r="H41" s="14"/>
      <c r="I41" s="14"/>
      <c r="J41" s="14"/>
      <c r="K41" s="14"/>
      <c r="L41" s="14"/>
      <c r="M41" s="14"/>
      <c r="N41" s="14"/>
      <c r="O41" s="14"/>
      <c r="T41" s="9"/>
      <c r="AH41" s="3"/>
    </row>
    <row r="42" spans="1:34" x14ac:dyDescent="0.25">
      <c r="T42" s="9"/>
      <c r="AH42" s="3"/>
    </row>
  </sheetData>
  <mergeCells count="14">
    <mergeCell ref="Z31:Z32"/>
    <mergeCell ref="W39:X39"/>
    <mergeCell ref="W40:X40"/>
    <mergeCell ref="Y39:Z39"/>
    <mergeCell ref="Y40:Z40"/>
    <mergeCell ref="W34:Z34"/>
    <mergeCell ref="W35:X35"/>
    <mergeCell ref="W36:X36"/>
    <mergeCell ref="W37:X37"/>
    <mergeCell ref="W38:X38"/>
    <mergeCell ref="Y35:Z35"/>
    <mergeCell ref="Y36:Z36"/>
    <mergeCell ref="Y37:Z37"/>
    <mergeCell ref="Y38:Z38"/>
  </mergeCells>
  <conditionalFormatting sqref="Z7:Z30">
    <cfRule type="cellIs" dxfId="425" priority="7" operator="greaterThanOrEqual">
      <formula>90</formula>
    </cfRule>
    <cfRule type="cellIs" dxfId="424" priority="8" operator="between">
      <formula>80</formula>
      <formula>89.99</formula>
    </cfRule>
    <cfRule type="cellIs" dxfId="423" priority="9" operator="between">
      <formula>70</formula>
      <formula>79.99</formula>
    </cfRule>
    <cfRule type="cellIs" dxfId="422" priority="10" operator="between">
      <formula>60</formula>
      <formula>69.99</formula>
    </cfRule>
    <cfRule type="cellIs" dxfId="421" priority="11" operator="between">
      <formula>50</formula>
      <formula>59.99</formula>
    </cfRule>
    <cfRule type="cellIs" dxfId="420" priority="12" operator="lessThanOrEqual">
      <formula>49.99</formula>
    </cfRule>
  </conditionalFormatting>
  <conditionalFormatting sqref="B32:Y32">
    <cfRule type="cellIs" dxfId="419" priority="1" operator="greaterThanOrEqual">
      <formula>90</formula>
    </cfRule>
    <cfRule type="cellIs" dxfId="418" priority="2" operator="between">
      <formula>80</formula>
      <formula>89.99</formula>
    </cfRule>
    <cfRule type="cellIs" dxfId="417" priority="3" operator="between">
      <formula>70</formula>
      <formula>79.99</formula>
    </cfRule>
    <cfRule type="cellIs" dxfId="416" priority="4" operator="between">
      <formula>60</formula>
      <formula>69.99</formula>
    </cfRule>
    <cfRule type="cellIs" dxfId="415" priority="5" operator="between">
      <formula>50</formula>
      <formula>59.99</formula>
    </cfRule>
    <cfRule type="cellIs" dxfId="414" priority="6" operator="lessThanOrEqual">
      <formula>49.99</formula>
    </cfRule>
  </conditionalFormatting>
  <printOptions horizontalCentered="1" verticalCentered="1"/>
  <pageMargins left="0.25" right="0.25" top="0.3" bottom="0.3" header="0.3" footer="0.3"/>
  <pageSetup paperSize="5" orientation="landscape"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H42"/>
  <sheetViews>
    <sheetView showGridLines="0" zoomScaleNormal="100" workbookViewId="0"/>
  </sheetViews>
  <sheetFormatPr defaultRowHeight="15" x14ac:dyDescent="0.25"/>
  <cols>
    <col min="1" max="1" width="26.140625" style="3" customWidth="1"/>
    <col min="2" max="26" width="7.140625" style="3" customWidth="1"/>
    <col min="27" max="27" width="5.28515625" style="3" customWidth="1"/>
    <col min="28" max="28" width="6.7109375" style="3" customWidth="1"/>
    <col min="29" max="33" width="7.140625" style="3" customWidth="1"/>
    <col min="34" max="34" width="7" style="9" customWidth="1"/>
    <col min="35" max="16384" width="9.140625" style="3"/>
  </cols>
  <sheetData>
    <row r="1" spans="1:34" ht="15" customHeight="1" x14ac:dyDescent="0.25">
      <c r="A1" s="24" t="s">
        <v>20</v>
      </c>
      <c r="AA1" s="23"/>
      <c r="AB1" s="23"/>
      <c r="AE1" s="10"/>
    </row>
    <row r="2" spans="1:34" s="10" customFormat="1" ht="15" customHeight="1" x14ac:dyDescent="0.25">
      <c r="A2" s="10" t="s">
        <v>229</v>
      </c>
      <c r="B2" s="69"/>
      <c r="C2" s="69"/>
      <c r="D2" s="69"/>
      <c r="E2" s="69"/>
      <c r="F2" s="69"/>
      <c r="G2" s="69"/>
      <c r="H2" s="69"/>
      <c r="I2" s="69"/>
      <c r="J2" s="69"/>
      <c r="K2" s="69"/>
      <c r="L2" s="69"/>
      <c r="M2" s="69"/>
      <c r="N2" s="69"/>
      <c r="O2" s="69"/>
      <c r="P2" s="69"/>
      <c r="Q2" s="69"/>
      <c r="R2" s="69"/>
      <c r="S2" s="69"/>
      <c r="T2" s="69"/>
      <c r="U2" s="69"/>
      <c r="V2" s="69"/>
      <c r="W2" s="69"/>
      <c r="X2" s="69"/>
      <c r="Y2" s="69"/>
      <c r="Z2" s="23"/>
      <c r="AA2" s="23"/>
      <c r="AB2" s="69"/>
      <c r="AC2" s="69"/>
      <c r="AD2" s="23"/>
      <c r="AE2" s="69"/>
      <c r="AF2" s="69"/>
      <c r="AG2" s="69"/>
    </row>
    <row r="3" spans="1:34" ht="15" customHeight="1" x14ac:dyDescent="0.25">
      <c r="A3" s="10" t="s">
        <v>191</v>
      </c>
    </row>
    <row r="4" spans="1:34" s="35" customFormat="1" ht="10.5" customHeight="1" x14ac:dyDescent="0.2">
      <c r="A4" s="64"/>
      <c r="B4" s="65"/>
      <c r="C4" s="65"/>
      <c r="D4" s="65"/>
      <c r="E4" s="65"/>
      <c r="F4" s="65"/>
      <c r="G4" s="65"/>
      <c r="H4" s="65"/>
      <c r="I4" s="65"/>
      <c r="J4" s="65"/>
      <c r="K4" s="65"/>
      <c r="L4" s="42" t="s">
        <v>23</v>
      </c>
      <c r="M4" s="65"/>
      <c r="N4" s="65"/>
      <c r="O4" s="65"/>
      <c r="P4" s="65"/>
      <c r="Q4" s="65"/>
      <c r="R4" s="65"/>
      <c r="S4" s="65"/>
      <c r="T4" s="65"/>
      <c r="U4" s="65"/>
      <c r="V4" s="65"/>
      <c r="W4" s="65"/>
      <c r="X4" s="65"/>
      <c r="AD4" s="66"/>
    </row>
    <row r="5" spans="1:34" s="35" customFormat="1" ht="10.5" customHeight="1" x14ac:dyDescent="0.2">
      <c r="A5" s="33"/>
      <c r="B5" s="20" t="s">
        <v>227</v>
      </c>
      <c r="C5" s="42" t="s">
        <v>27</v>
      </c>
      <c r="D5" s="42" t="s">
        <v>27</v>
      </c>
      <c r="E5" s="33" t="s">
        <v>113</v>
      </c>
      <c r="F5" s="42" t="s">
        <v>24</v>
      </c>
      <c r="G5" s="42" t="s">
        <v>24</v>
      </c>
      <c r="H5" s="42" t="s">
        <v>38</v>
      </c>
      <c r="I5" s="42" t="s">
        <v>39</v>
      </c>
      <c r="J5" s="42" t="s">
        <v>39</v>
      </c>
      <c r="K5" s="42" t="s">
        <v>38</v>
      </c>
      <c r="L5" s="20" t="s">
        <v>227</v>
      </c>
      <c r="M5" s="20" t="s">
        <v>227</v>
      </c>
      <c r="N5" s="20" t="s">
        <v>227</v>
      </c>
      <c r="O5" s="42" t="s">
        <v>24</v>
      </c>
      <c r="P5" s="42" t="s">
        <v>39</v>
      </c>
      <c r="Q5" s="42" t="s">
        <v>39</v>
      </c>
      <c r="R5" s="42" t="s">
        <v>27</v>
      </c>
      <c r="S5" s="42" t="s">
        <v>38</v>
      </c>
      <c r="T5" s="42" t="s">
        <v>39</v>
      </c>
      <c r="U5" s="42" t="s">
        <v>27</v>
      </c>
      <c r="V5" s="20" t="s">
        <v>231</v>
      </c>
      <c r="W5" s="42" t="s">
        <v>39</v>
      </c>
      <c r="X5" s="42" t="s">
        <v>39</v>
      </c>
      <c r="Y5" s="42" t="s">
        <v>39</v>
      </c>
      <c r="Z5" s="34"/>
    </row>
    <row r="6" spans="1:34" s="5" customFormat="1" x14ac:dyDescent="0.25">
      <c r="A6" s="6" t="s">
        <v>10</v>
      </c>
      <c r="B6" s="6">
        <v>1</v>
      </c>
      <c r="C6" s="6">
        <v>2</v>
      </c>
      <c r="D6" s="6">
        <v>3</v>
      </c>
      <c r="E6" s="6">
        <v>4</v>
      </c>
      <c r="F6" s="6">
        <v>5</v>
      </c>
      <c r="G6" s="6">
        <v>6</v>
      </c>
      <c r="H6" s="6">
        <v>7</v>
      </c>
      <c r="I6" s="6">
        <v>8</v>
      </c>
      <c r="J6" s="6">
        <v>9</v>
      </c>
      <c r="K6" s="6">
        <v>10</v>
      </c>
      <c r="L6" s="6">
        <v>11</v>
      </c>
      <c r="M6" s="6">
        <v>12</v>
      </c>
      <c r="N6" s="6">
        <v>13</v>
      </c>
      <c r="O6" s="6">
        <v>14</v>
      </c>
      <c r="P6" s="6">
        <v>15</v>
      </c>
      <c r="Q6" s="6">
        <v>16</v>
      </c>
      <c r="R6" s="6">
        <v>17</v>
      </c>
      <c r="S6" s="6">
        <v>18</v>
      </c>
      <c r="T6" s="6">
        <v>19</v>
      </c>
      <c r="U6" s="6">
        <v>20</v>
      </c>
      <c r="V6" s="6">
        <v>21</v>
      </c>
      <c r="W6" s="6">
        <v>22</v>
      </c>
      <c r="X6" s="6" t="s">
        <v>192</v>
      </c>
      <c r="Y6" s="6" t="s">
        <v>193</v>
      </c>
      <c r="Z6" s="7" t="s">
        <v>11</v>
      </c>
    </row>
    <row r="7" spans="1:34" x14ac:dyDescent="0.25">
      <c r="A7" s="63"/>
      <c r="B7" s="63"/>
      <c r="C7" s="63"/>
      <c r="D7" s="63"/>
      <c r="E7" s="63"/>
      <c r="F7" s="63"/>
      <c r="G7" s="63"/>
      <c r="H7" s="63"/>
      <c r="I7" s="63"/>
      <c r="J7" s="63"/>
      <c r="K7" s="63"/>
      <c r="L7" s="63"/>
      <c r="M7" s="63"/>
      <c r="N7" s="63"/>
      <c r="O7" s="63"/>
      <c r="P7" s="63"/>
      <c r="Q7" s="63"/>
      <c r="R7" s="63"/>
      <c r="S7" s="63"/>
      <c r="T7" s="63"/>
      <c r="U7" s="63"/>
      <c r="V7" s="63"/>
      <c r="W7" s="63"/>
      <c r="X7" s="63"/>
      <c r="Y7" s="63"/>
      <c r="Z7" s="8">
        <f t="shared" ref="Z7:Z30" si="0">SUM(B7:U7)*4+SUM(V7:W7)*6+X7*8</f>
        <v>0</v>
      </c>
      <c r="AH7" s="3"/>
    </row>
    <row r="8" spans="1:34" x14ac:dyDescent="0.25">
      <c r="A8" s="99"/>
      <c r="B8" s="63"/>
      <c r="C8" s="63"/>
      <c r="D8" s="63"/>
      <c r="E8" s="63"/>
      <c r="F8" s="63"/>
      <c r="G8" s="63"/>
      <c r="H8" s="63"/>
      <c r="I8" s="63"/>
      <c r="J8" s="63"/>
      <c r="K8" s="63"/>
      <c r="L8" s="63"/>
      <c r="M8" s="63"/>
      <c r="N8" s="63"/>
      <c r="O8" s="63"/>
      <c r="P8" s="63"/>
      <c r="Q8" s="63"/>
      <c r="R8" s="63"/>
      <c r="S8" s="63"/>
      <c r="T8" s="63"/>
      <c r="U8" s="63"/>
      <c r="V8" s="63"/>
      <c r="W8" s="63"/>
      <c r="X8" s="63"/>
      <c r="Y8" s="63"/>
      <c r="Z8" s="8">
        <f t="shared" si="0"/>
        <v>0</v>
      </c>
      <c r="AH8" s="3"/>
    </row>
    <row r="9" spans="1:34" x14ac:dyDescent="0.25">
      <c r="A9" s="99"/>
      <c r="B9" s="63"/>
      <c r="C9" s="63"/>
      <c r="D9" s="63"/>
      <c r="E9" s="63"/>
      <c r="F9" s="63"/>
      <c r="G9" s="63"/>
      <c r="H9" s="63"/>
      <c r="I9" s="63"/>
      <c r="J9" s="63"/>
      <c r="K9" s="63"/>
      <c r="L9" s="63"/>
      <c r="M9" s="63"/>
      <c r="N9" s="63"/>
      <c r="O9" s="63"/>
      <c r="P9" s="63"/>
      <c r="Q9" s="63"/>
      <c r="R9" s="63"/>
      <c r="S9" s="63"/>
      <c r="T9" s="63"/>
      <c r="U9" s="63"/>
      <c r="V9" s="63"/>
      <c r="W9" s="63"/>
      <c r="X9" s="63"/>
      <c r="Y9" s="63"/>
      <c r="Z9" s="8">
        <f t="shared" si="0"/>
        <v>0</v>
      </c>
      <c r="AH9" s="3"/>
    </row>
    <row r="10" spans="1:34" x14ac:dyDescent="0.25">
      <c r="A10" s="99"/>
      <c r="B10" s="63"/>
      <c r="C10" s="63"/>
      <c r="D10" s="63"/>
      <c r="E10" s="63"/>
      <c r="F10" s="63"/>
      <c r="G10" s="63"/>
      <c r="H10" s="63"/>
      <c r="I10" s="63"/>
      <c r="J10" s="63"/>
      <c r="K10" s="63"/>
      <c r="L10" s="63"/>
      <c r="M10" s="63"/>
      <c r="N10" s="63"/>
      <c r="O10" s="63"/>
      <c r="P10" s="63"/>
      <c r="Q10" s="63"/>
      <c r="R10" s="63"/>
      <c r="S10" s="63"/>
      <c r="T10" s="63"/>
      <c r="U10" s="63"/>
      <c r="V10" s="63"/>
      <c r="W10" s="63"/>
      <c r="X10" s="63"/>
      <c r="Y10" s="63"/>
      <c r="Z10" s="8">
        <f t="shared" si="0"/>
        <v>0</v>
      </c>
      <c r="AH10" s="3"/>
    </row>
    <row r="11" spans="1:34" x14ac:dyDescent="0.25">
      <c r="A11" s="99"/>
      <c r="B11" s="63"/>
      <c r="C11" s="63"/>
      <c r="D11" s="63"/>
      <c r="E11" s="63"/>
      <c r="F11" s="63"/>
      <c r="G11" s="63"/>
      <c r="H11" s="63"/>
      <c r="I11" s="63"/>
      <c r="J11" s="63"/>
      <c r="K11" s="63"/>
      <c r="L11" s="63"/>
      <c r="M11" s="63"/>
      <c r="N11" s="63"/>
      <c r="O11" s="63"/>
      <c r="P11" s="63"/>
      <c r="Q11" s="63"/>
      <c r="R11" s="63"/>
      <c r="S11" s="63"/>
      <c r="T11" s="63"/>
      <c r="U11" s="63"/>
      <c r="V11" s="63"/>
      <c r="W11" s="63"/>
      <c r="X11" s="63"/>
      <c r="Y11" s="63"/>
      <c r="Z11" s="8">
        <f t="shared" si="0"/>
        <v>0</v>
      </c>
      <c r="AH11" s="3"/>
    </row>
    <row r="12" spans="1:34" x14ac:dyDescent="0.25">
      <c r="A12" s="99"/>
      <c r="B12" s="63"/>
      <c r="C12" s="63"/>
      <c r="D12" s="63"/>
      <c r="E12" s="63"/>
      <c r="F12" s="63"/>
      <c r="G12" s="63"/>
      <c r="H12" s="63"/>
      <c r="I12" s="63"/>
      <c r="J12" s="63"/>
      <c r="K12" s="63"/>
      <c r="L12" s="63"/>
      <c r="M12" s="63"/>
      <c r="N12" s="63"/>
      <c r="O12" s="63"/>
      <c r="P12" s="63"/>
      <c r="Q12" s="63"/>
      <c r="R12" s="63"/>
      <c r="S12" s="63"/>
      <c r="T12" s="63"/>
      <c r="U12" s="63"/>
      <c r="V12" s="63"/>
      <c r="W12" s="63"/>
      <c r="X12" s="63"/>
      <c r="Y12" s="63"/>
      <c r="Z12" s="8">
        <f t="shared" si="0"/>
        <v>0</v>
      </c>
      <c r="AH12" s="3"/>
    </row>
    <row r="13" spans="1:34" x14ac:dyDescent="0.25">
      <c r="A13" s="99"/>
      <c r="B13" s="63"/>
      <c r="C13" s="63"/>
      <c r="D13" s="63"/>
      <c r="E13" s="63"/>
      <c r="F13" s="63"/>
      <c r="G13" s="63"/>
      <c r="H13" s="63"/>
      <c r="I13" s="63"/>
      <c r="J13" s="63"/>
      <c r="K13" s="63"/>
      <c r="L13" s="63"/>
      <c r="M13" s="63"/>
      <c r="N13" s="63"/>
      <c r="O13" s="63"/>
      <c r="P13" s="63"/>
      <c r="Q13" s="63"/>
      <c r="R13" s="63"/>
      <c r="S13" s="63"/>
      <c r="T13" s="63"/>
      <c r="U13" s="63"/>
      <c r="V13" s="63"/>
      <c r="W13" s="63"/>
      <c r="X13" s="63"/>
      <c r="Y13" s="63"/>
      <c r="Z13" s="8">
        <f t="shared" si="0"/>
        <v>0</v>
      </c>
      <c r="AH13" s="3"/>
    </row>
    <row r="14" spans="1:34" x14ac:dyDescent="0.25">
      <c r="A14" s="99"/>
      <c r="B14" s="63"/>
      <c r="C14" s="63"/>
      <c r="D14" s="63"/>
      <c r="E14" s="63"/>
      <c r="F14" s="63"/>
      <c r="G14" s="63"/>
      <c r="H14" s="63"/>
      <c r="I14" s="63"/>
      <c r="J14" s="63"/>
      <c r="K14" s="63"/>
      <c r="L14" s="63"/>
      <c r="M14" s="63"/>
      <c r="N14" s="63"/>
      <c r="O14" s="63"/>
      <c r="P14" s="63"/>
      <c r="Q14" s="63"/>
      <c r="R14" s="63"/>
      <c r="S14" s="63"/>
      <c r="T14" s="63"/>
      <c r="U14" s="63"/>
      <c r="V14" s="63"/>
      <c r="W14" s="63"/>
      <c r="X14" s="63"/>
      <c r="Y14" s="63"/>
      <c r="Z14" s="8">
        <f t="shared" si="0"/>
        <v>0</v>
      </c>
      <c r="AH14" s="3"/>
    </row>
    <row r="15" spans="1:34" x14ac:dyDescent="0.25">
      <c r="A15" s="99"/>
      <c r="B15" s="63"/>
      <c r="C15" s="63"/>
      <c r="D15" s="63"/>
      <c r="E15" s="63"/>
      <c r="F15" s="63"/>
      <c r="G15" s="63"/>
      <c r="H15" s="63"/>
      <c r="I15" s="63"/>
      <c r="J15" s="63"/>
      <c r="K15" s="63"/>
      <c r="L15" s="63"/>
      <c r="M15" s="63"/>
      <c r="N15" s="63"/>
      <c r="O15" s="63"/>
      <c r="P15" s="63"/>
      <c r="Q15" s="63"/>
      <c r="R15" s="63"/>
      <c r="S15" s="63"/>
      <c r="T15" s="63"/>
      <c r="U15" s="63"/>
      <c r="V15" s="63"/>
      <c r="W15" s="63"/>
      <c r="X15" s="63"/>
      <c r="Y15" s="63"/>
      <c r="Z15" s="8">
        <f t="shared" si="0"/>
        <v>0</v>
      </c>
      <c r="AH15" s="3"/>
    </row>
    <row r="16" spans="1:34" x14ac:dyDescent="0.25">
      <c r="A16" s="99"/>
      <c r="B16" s="63"/>
      <c r="C16" s="63"/>
      <c r="D16" s="63"/>
      <c r="E16" s="63"/>
      <c r="F16" s="63"/>
      <c r="G16" s="63"/>
      <c r="H16" s="63"/>
      <c r="I16" s="63"/>
      <c r="J16" s="63"/>
      <c r="K16" s="63"/>
      <c r="L16" s="63"/>
      <c r="M16" s="63"/>
      <c r="N16" s="63"/>
      <c r="O16" s="63"/>
      <c r="P16" s="63"/>
      <c r="Q16" s="63"/>
      <c r="R16" s="63"/>
      <c r="S16" s="63"/>
      <c r="T16" s="63"/>
      <c r="U16" s="63"/>
      <c r="V16" s="63"/>
      <c r="W16" s="63"/>
      <c r="X16" s="63"/>
      <c r="Y16" s="63"/>
      <c r="Z16" s="8">
        <f t="shared" si="0"/>
        <v>0</v>
      </c>
      <c r="AH16" s="3"/>
    </row>
    <row r="17" spans="1:34" x14ac:dyDescent="0.25">
      <c r="A17" s="99"/>
      <c r="B17" s="63"/>
      <c r="C17" s="63"/>
      <c r="D17" s="63"/>
      <c r="E17" s="63"/>
      <c r="F17" s="63"/>
      <c r="G17" s="63"/>
      <c r="H17" s="63"/>
      <c r="I17" s="63"/>
      <c r="J17" s="63"/>
      <c r="K17" s="63"/>
      <c r="L17" s="63"/>
      <c r="M17" s="63"/>
      <c r="N17" s="63"/>
      <c r="O17" s="63"/>
      <c r="P17" s="63"/>
      <c r="Q17" s="63"/>
      <c r="R17" s="63"/>
      <c r="S17" s="63"/>
      <c r="T17" s="63"/>
      <c r="U17" s="63"/>
      <c r="V17" s="63"/>
      <c r="W17" s="63"/>
      <c r="X17" s="63"/>
      <c r="Y17" s="63"/>
      <c r="Z17" s="8">
        <f t="shared" si="0"/>
        <v>0</v>
      </c>
      <c r="AH17" s="3"/>
    </row>
    <row r="18" spans="1:34" x14ac:dyDescent="0.25">
      <c r="A18" s="99"/>
      <c r="B18" s="63"/>
      <c r="C18" s="63"/>
      <c r="D18" s="63"/>
      <c r="E18" s="63"/>
      <c r="F18" s="63"/>
      <c r="G18" s="63"/>
      <c r="H18" s="63"/>
      <c r="I18" s="63"/>
      <c r="J18" s="63"/>
      <c r="K18" s="63"/>
      <c r="L18" s="63"/>
      <c r="M18" s="63"/>
      <c r="N18" s="63"/>
      <c r="O18" s="63"/>
      <c r="P18" s="63"/>
      <c r="Q18" s="63"/>
      <c r="R18" s="63"/>
      <c r="S18" s="63"/>
      <c r="T18" s="63"/>
      <c r="U18" s="63"/>
      <c r="V18" s="63"/>
      <c r="W18" s="63"/>
      <c r="X18" s="63"/>
      <c r="Y18" s="63"/>
      <c r="Z18" s="8">
        <f t="shared" si="0"/>
        <v>0</v>
      </c>
      <c r="AH18" s="3"/>
    </row>
    <row r="19" spans="1:34" x14ac:dyDescent="0.25">
      <c r="A19" s="99"/>
      <c r="B19" s="63"/>
      <c r="C19" s="63"/>
      <c r="D19" s="63"/>
      <c r="E19" s="63"/>
      <c r="F19" s="63"/>
      <c r="G19" s="63"/>
      <c r="H19" s="63"/>
      <c r="I19" s="63"/>
      <c r="J19" s="63"/>
      <c r="K19" s="63"/>
      <c r="L19" s="63"/>
      <c r="M19" s="63"/>
      <c r="N19" s="63"/>
      <c r="O19" s="63"/>
      <c r="P19" s="63"/>
      <c r="Q19" s="63"/>
      <c r="R19" s="63"/>
      <c r="S19" s="63"/>
      <c r="T19" s="63"/>
      <c r="U19" s="63"/>
      <c r="V19" s="63"/>
      <c r="W19" s="63"/>
      <c r="X19" s="63"/>
      <c r="Y19" s="63"/>
      <c r="Z19" s="8">
        <f t="shared" si="0"/>
        <v>0</v>
      </c>
      <c r="AH19" s="3"/>
    </row>
    <row r="20" spans="1:34" x14ac:dyDescent="0.25">
      <c r="A20" s="99"/>
      <c r="B20" s="63"/>
      <c r="C20" s="63"/>
      <c r="D20" s="63"/>
      <c r="E20" s="63"/>
      <c r="F20" s="63"/>
      <c r="G20" s="63"/>
      <c r="H20" s="63"/>
      <c r="I20" s="63"/>
      <c r="J20" s="63"/>
      <c r="K20" s="63"/>
      <c r="L20" s="63"/>
      <c r="M20" s="63"/>
      <c r="N20" s="63"/>
      <c r="O20" s="63"/>
      <c r="P20" s="63"/>
      <c r="Q20" s="63"/>
      <c r="R20" s="63"/>
      <c r="S20" s="63"/>
      <c r="T20" s="63"/>
      <c r="U20" s="63"/>
      <c r="V20" s="63"/>
      <c r="W20" s="63"/>
      <c r="X20" s="63"/>
      <c r="Y20" s="63"/>
      <c r="Z20" s="8">
        <f t="shared" si="0"/>
        <v>0</v>
      </c>
      <c r="AH20" s="3"/>
    </row>
    <row r="21" spans="1:34" x14ac:dyDescent="0.25">
      <c r="A21" s="99"/>
      <c r="B21" s="63"/>
      <c r="C21" s="63"/>
      <c r="D21" s="63"/>
      <c r="E21" s="63"/>
      <c r="F21" s="63"/>
      <c r="G21" s="63"/>
      <c r="H21" s="63"/>
      <c r="I21" s="63"/>
      <c r="J21" s="63"/>
      <c r="K21" s="63"/>
      <c r="L21" s="63"/>
      <c r="M21" s="63"/>
      <c r="N21" s="63"/>
      <c r="O21" s="63"/>
      <c r="P21" s="63"/>
      <c r="Q21" s="63"/>
      <c r="R21" s="63"/>
      <c r="S21" s="63"/>
      <c r="T21" s="63"/>
      <c r="U21" s="63"/>
      <c r="V21" s="63"/>
      <c r="W21" s="63"/>
      <c r="X21" s="63"/>
      <c r="Y21" s="63"/>
      <c r="Z21" s="8">
        <f t="shared" si="0"/>
        <v>0</v>
      </c>
      <c r="AH21" s="3"/>
    </row>
    <row r="22" spans="1:34" x14ac:dyDescent="0.25">
      <c r="A22" s="99"/>
      <c r="B22" s="63"/>
      <c r="C22" s="63"/>
      <c r="D22" s="63"/>
      <c r="E22" s="63"/>
      <c r="F22" s="63"/>
      <c r="G22" s="63"/>
      <c r="H22" s="63"/>
      <c r="I22" s="63"/>
      <c r="J22" s="63"/>
      <c r="K22" s="63"/>
      <c r="L22" s="63"/>
      <c r="M22" s="63"/>
      <c r="N22" s="63"/>
      <c r="O22" s="63"/>
      <c r="P22" s="63"/>
      <c r="Q22" s="63"/>
      <c r="R22" s="63"/>
      <c r="S22" s="63"/>
      <c r="T22" s="63"/>
      <c r="U22" s="63"/>
      <c r="V22" s="63"/>
      <c r="W22" s="63"/>
      <c r="X22" s="63"/>
      <c r="Y22" s="63"/>
      <c r="Z22" s="8">
        <f t="shared" si="0"/>
        <v>0</v>
      </c>
      <c r="AH22" s="3"/>
    </row>
    <row r="23" spans="1:34" x14ac:dyDescent="0.25">
      <c r="A23" s="99"/>
      <c r="B23" s="63"/>
      <c r="C23" s="63"/>
      <c r="D23" s="63"/>
      <c r="E23" s="63"/>
      <c r="F23" s="63"/>
      <c r="G23" s="63"/>
      <c r="H23" s="63"/>
      <c r="I23" s="63"/>
      <c r="J23" s="63"/>
      <c r="K23" s="63"/>
      <c r="L23" s="63"/>
      <c r="M23" s="63"/>
      <c r="N23" s="63"/>
      <c r="O23" s="63"/>
      <c r="P23" s="63"/>
      <c r="Q23" s="63"/>
      <c r="R23" s="63"/>
      <c r="S23" s="63"/>
      <c r="T23" s="63"/>
      <c r="U23" s="63"/>
      <c r="V23" s="63"/>
      <c r="W23" s="63"/>
      <c r="X23" s="63"/>
      <c r="Y23" s="63"/>
      <c r="Z23" s="8">
        <f t="shared" si="0"/>
        <v>0</v>
      </c>
      <c r="AH23" s="3"/>
    </row>
    <row r="24" spans="1:34" x14ac:dyDescent="0.25">
      <c r="A24" s="99"/>
      <c r="B24" s="63"/>
      <c r="C24" s="63"/>
      <c r="D24" s="63"/>
      <c r="E24" s="63"/>
      <c r="F24" s="63"/>
      <c r="G24" s="63"/>
      <c r="H24" s="63"/>
      <c r="I24" s="63"/>
      <c r="J24" s="63"/>
      <c r="K24" s="63"/>
      <c r="L24" s="63"/>
      <c r="M24" s="63"/>
      <c r="N24" s="63"/>
      <c r="O24" s="63"/>
      <c r="P24" s="63"/>
      <c r="Q24" s="63"/>
      <c r="R24" s="63"/>
      <c r="S24" s="63"/>
      <c r="T24" s="63"/>
      <c r="U24" s="63"/>
      <c r="V24" s="63"/>
      <c r="W24" s="63"/>
      <c r="X24" s="63"/>
      <c r="Y24" s="63"/>
      <c r="Z24" s="8">
        <f t="shared" si="0"/>
        <v>0</v>
      </c>
      <c r="AH24" s="3"/>
    </row>
    <row r="25" spans="1:34" x14ac:dyDescent="0.25">
      <c r="A25" s="99"/>
      <c r="B25" s="63"/>
      <c r="C25" s="63"/>
      <c r="D25" s="63"/>
      <c r="E25" s="63"/>
      <c r="F25" s="63"/>
      <c r="G25" s="63"/>
      <c r="H25" s="63"/>
      <c r="I25" s="63"/>
      <c r="J25" s="63"/>
      <c r="K25" s="63"/>
      <c r="L25" s="63"/>
      <c r="M25" s="63"/>
      <c r="N25" s="63"/>
      <c r="O25" s="63"/>
      <c r="P25" s="63"/>
      <c r="Q25" s="63"/>
      <c r="R25" s="63"/>
      <c r="S25" s="63"/>
      <c r="T25" s="63"/>
      <c r="U25" s="63"/>
      <c r="V25" s="63"/>
      <c r="W25" s="63"/>
      <c r="X25" s="63"/>
      <c r="Y25" s="63"/>
      <c r="Z25" s="8">
        <f t="shared" si="0"/>
        <v>0</v>
      </c>
      <c r="AH25" s="3"/>
    </row>
    <row r="26" spans="1:34" x14ac:dyDescent="0.25">
      <c r="A26" s="99"/>
      <c r="B26" s="63"/>
      <c r="C26" s="63"/>
      <c r="D26" s="63"/>
      <c r="E26" s="63"/>
      <c r="F26" s="63"/>
      <c r="G26" s="63"/>
      <c r="H26" s="63"/>
      <c r="I26" s="63"/>
      <c r="J26" s="63"/>
      <c r="K26" s="63"/>
      <c r="L26" s="63"/>
      <c r="M26" s="63"/>
      <c r="N26" s="63"/>
      <c r="O26" s="63"/>
      <c r="P26" s="63"/>
      <c r="Q26" s="63"/>
      <c r="R26" s="63"/>
      <c r="S26" s="63"/>
      <c r="T26" s="63"/>
      <c r="U26" s="63"/>
      <c r="V26" s="63"/>
      <c r="W26" s="63"/>
      <c r="X26" s="63"/>
      <c r="Y26" s="63"/>
      <c r="Z26" s="8">
        <f t="shared" si="0"/>
        <v>0</v>
      </c>
      <c r="AH26" s="3"/>
    </row>
    <row r="27" spans="1:34" x14ac:dyDescent="0.25">
      <c r="A27" s="99"/>
      <c r="B27" s="63"/>
      <c r="C27" s="63"/>
      <c r="D27" s="63"/>
      <c r="E27" s="63"/>
      <c r="F27" s="63"/>
      <c r="G27" s="63"/>
      <c r="H27" s="63"/>
      <c r="I27" s="63"/>
      <c r="J27" s="63"/>
      <c r="K27" s="63"/>
      <c r="L27" s="63"/>
      <c r="M27" s="63"/>
      <c r="N27" s="63"/>
      <c r="O27" s="63"/>
      <c r="P27" s="63"/>
      <c r="Q27" s="63"/>
      <c r="R27" s="63"/>
      <c r="S27" s="63"/>
      <c r="T27" s="63"/>
      <c r="U27" s="63"/>
      <c r="V27" s="63"/>
      <c r="W27" s="63"/>
      <c r="X27" s="63"/>
      <c r="Y27" s="63"/>
      <c r="Z27" s="8">
        <f t="shared" si="0"/>
        <v>0</v>
      </c>
      <c r="AH27" s="3"/>
    </row>
    <row r="28" spans="1:34" x14ac:dyDescent="0.25">
      <c r="A28" s="99"/>
      <c r="B28" s="63"/>
      <c r="C28" s="63"/>
      <c r="D28" s="63"/>
      <c r="E28" s="63"/>
      <c r="F28" s="63"/>
      <c r="G28" s="63"/>
      <c r="H28" s="63"/>
      <c r="I28" s="63"/>
      <c r="J28" s="63"/>
      <c r="K28" s="63"/>
      <c r="L28" s="63"/>
      <c r="M28" s="63"/>
      <c r="N28" s="63"/>
      <c r="O28" s="63"/>
      <c r="P28" s="63"/>
      <c r="Q28" s="63"/>
      <c r="R28" s="63"/>
      <c r="S28" s="63"/>
      <c r="T28" s="63"/>
      <c r="U28" s="63"/>
      <c r="V28" s="63"/>
      <c r="W28" s="63"/>
      <c r="X28" s="63"/>
      <c r="Y28" s="63"/>
      <c r="Z28" s="8">
        <f t="shared" si="0"/>
        <v>0</v>
      </c>
      <c r="AH28" s="3"/>
    </row>
    <row r="29" spans="1:34" x14ac:dyDescent="0.25">
      <c r="A29" s="99"/>
      <c r="B29" s="63"/>
      <c r="C29" s="63"/>
      <c r="D29" s="63"/>
      <c r="E29" s="63"/>
      <c r="F29" s="63"/>
      <c r="G29" s="63"/>
      <c r="H29" s="63"/>
      <c r="I29" s="63"/>
      <c r="J29" s="63"/>
      <c r="K29" s="63"/>
      <c r="L29" s="63"/>
      <c r="M29" s="63"/>
      <c r="N29" s="63"/>
      <c r="O29" s="63"/>
      <c r="P29" s="63"/>
      <c r="Q29" s="63"/>
      <c r="R29" s="63"/>
      <c r="S29" s="63"/>
      <c r="T29" s="63"/>
      <c r="U29" s="63"/>
      <c r="V29" s="63"/>
      <c r="W29" s="63"/>
      <c r="X29" s="63"/>
      <c r="Y29" s="63"/>
      <c r="Z29" s="8">
        <f t="shared" si="0"/>
        <v>0</v>
      </c>
      <c r="AH29" s="3"/>
    </row>
    <row r="30" spans="1:34" x14ac:dyDescent="0.25">
      <c r="A30" s="99"/>
      <c r="B30" s="63"/>
      <c r="C30" s="63"/>
      <c r="D30" s="63"/>
      <c r="E30" s="63"/>
      <c r="F30" s="63"/>
      <c r="G30" s="63"/>
      <c r="H30" s="63"/>
      <c r="I30" s="63"/>
      <c r="J30" s="63"/>
      <c r="K30" s="63"/>
      <c r="L30" s="63"/>
      <c r="M30" s="63"/>
      <c r="N30" s="63"/>
      <c r="O30" s="63"/>
      <c r="P30" s="63"/>
      <c r="Q30" s="63"/>
      <c r="R30" s="63"/>
      <c r="S30" s="63"/>
      <c r="T30" s="63"/>
      <c r="U30" s="63"/>
      <c r="V30" s="63"/>
      <c r="W30" s="63"/>
      <c r="X30" s="63"/>
      <c r="Y30" s="63"/>
      <c r="Z30" s="8">
        <f t="shared" si="0"/>
        <v>0</v>
      </c>
      <c r="AH30" s="3"/>
    </row>
    <row r="31" spans="1:34" x14ac:dyDescent="0.25">
      <c r="A31" s="100" t="s">
        <v>21</v>
      </c>
      <c r="B31" s="8">
        <f>SUM(B7:B30)</f>
        <v>0</v>
      </c>
      <c r="C31" s="8">
        <f t="shared" ref="C31:Y31" si="1">SUM(C7:C30)</f>
        <v>0</v>
      </c>
      <c r="D31" s="8">
        <f t="shared" si="1"/>
        <v>0</v>
      </c>
      <c r="E31" s="8">
        <f t="shared" si="1"/>
        <v>0</v>
      </c>
      <c r="F31" s="8">
        <f t="shared" si="1"/>
        <v>0</v>
      </c>
      <c r="G31" s="8">
        <f t="shared" si="1"/>
        <v>0</v>
      </c>
      <c r="H31" s="8">
        <f t="shared" si="1"/>
        <v>0</v>
      </c>
      <c r="I31" s="8">
        <f t="shared" si="1"/>
        <v>0</v>
      </c>
      <c r="J31" s="8">
        <f t="shared" si="1"/>
        <v>0</v>
      </c>
      <c r="K31" s="8">
        <f t="shared" si="1"/>
        <v>0</v>
      </c>
      <c r="L31" s="8">
        <f t="shared" si="1"/>
        <v>0</v>
      </c>
      <c r="M31" s="8">
        <f t="shared" si="1"/>
        <v>0</v>
      </c>
      <c r="N31" s="8">
        <f t="shared" si="1"/>
        <v>0</v>
      </c>
      <c r="O31" s="8">
        <f t="shared" si="1"/>
        <v>0</v>
      </c>
      <c r="P31" s="8">
        <f t="shared" si="1"/>
        <v>0</v>
      </c>
      <c r="Q31" s="8">
        <f t="shared" si="1"/>
        <v>0</v>
      </c>
      <c r="R31" s="8">
        <f t="shared" si="1"/>
        <v>0</v>
      </c>
      <c r="S31" s="8">
        <f t="shared" si="1"/>
        <v>0</v>
      </c>
      <c r="T31" s="8">
        <f t="shared" si="1"/>
        <v>0</v>
      </c>
      <c r="U31" s="8">
        <f t="shared" si="1"/>
        <v>0</v>
      </c>
      <c r="V31" s="8">
        <f t="shared" si="1"/>
        <v>0</v>
      </c>
      <c r="W31" s="8">
        <f t="shared" si="1"/>
        <v>0</v>
      </c>
      <c r="X31" s="8">
        <f t="shared" si="1"/>
        <v>0</v>
      </c>
      <c r="Y31" s="8">
        <f t="shared" si="1"/>
        <v>0</v>
      </c>
      <c r="Z31" s="75" t="e">
        <f>SUM(Z7:Z30)/COUNT(B7:B30)</f>
        <v>#DIV/0!</v>
      </c>
      <c r="AH31" s="3"/>
    </row>
    <row r="32" spans="1:34" x14ac:dyDescent="0.25">
      <c r="A32" s="25" t="s">
        <v>22</v>
      </c>
      <c r="B32" s="8" t="e">
        <f>B31/COUNT(B7:B30)*100</f>
        <v>#DIV/0!</v>
      </c>
      <c r="C32" s="8" t="e">
        <f t="shared" ref="C32:Y32" si="2">C31/COUNT(C7:C30)*100</f>
        <v>#DIV/0!</v>
      </c>
      <c r="D32" s="8" t="e">
        <f t="shared" si="2"/>
        <v>#DIV/0!</v>
      </c>
      <c r="E32" s="8" t="e">
        <f t="shared" si="2"/>
        <v>#DIV/0!</v>
      </c>
      <c r="F32" s="8" t="e">
        <f t="shared" si="2"/>
        <v>#DIV/0!</v>
      </c>
      <c r="G32" s="8" t="e">
        <f t="shared" si="2"/>
        <v>#DIV/0!</v>
      </c>
      <c r="H32" s="8" t="e">
        <f t="shared" si="2"/>
        <v>#DIV/0!</v>
      </c>
      <c r="I32" s="8" t="e">
        <f t="shared" si="2"/>
        <v>#DIV/0!</v>
      </c>
      <c r="J32" s="8" t="e">
        <f t="shared" si="2"/>
        <v>#DIV/0!</v>
      </c>
      <c r="K32" s="8" t="e">
        <f t="shared" si="2"/>
        <v>#DIV/0!</v>
      </c>
      <c r="L32" s="8" t="e">
        <f t="shared" si="2"/>
        <v>#DIV/0!</v>
      </c>
      <c r="M32" s="8" t="e">
        <f t="shared" si="2"/>
        <v>#DIV/0!</v>
      </c>
      <c r="N32" s="8" t="e">
        <f t="shared" si="2"/>
        <v>#DIV/0!</v>
      </c>
      <c r="O32" s="8" t="e">
        <f t="shared" si="2"/>
        <v>#DIV/0!</v>
      </c>
      <c r="P32" s="8" t="e">
        <f t="shared" si="2"/>
        <v>#DIV/0!</v>
      </c>
      <c r="Q32" s="8" t="e">
        <f t="shared" si="2"/>
        <v>#DIV/0!</v>
      </c>
      <c r="R32" s="8" t="e">
        <f t="shared" si="2"/>
        <v>#DIV/0!</v>
      </c>
      <c r="S32" s="8" t="e">
        <f t="shared" si="2"/>
        <v>#DIV/0!</v>
      </c>
      <c r="T32" s="8" t="e">
        <f t="shared" si="2"/>
        <v>#DIV/0!</v>
      </c>
      <c r="U32" s="8" t="e">
        <f t="shared" si="2"/>
        <v>#DIV/0!</v>
      </c>
      <c r="V32" s="8" t="e">
        <f t="shared" si="2"/>
        <v>#DIV/0!</v>
      </c>
      <c r="W32" s="8" t="e">
        <f t="shared" si="2"/>
        <v>#DIV/0!</v>
      </c>
      <c r="X32" s="8" t="e">
        <f t="shared" si="2"/>
        <v>#DIV/0!</v>
      </c>
      <c r="Y32" s="8" t="e">
        <f t="shared" si="2"/>
        <v>#DIV/0!</v>
      </c>
      <c r="Z32" s="76"/>
      <c r="AH32" s="3"/>
    </row>
    <row r="33" spans="1:34" ht="9" customHeight="1" x14ac:dyDescent="0.25"/>
    <row r="34" spans="1:34" x14ac:dyDescent="0.25">
      <c r="A34" s="19" t="s">
        <v>12</v>
      </c>
      <c r="B34" s="11"/>
      <c r="C34" s="11"/>
      <c r="D34" s="11"/>
      <c r="E34" s="11"/>
      <c r="F34" s="11"/>
      <c r="G34" s="11"/>
      <c r="H34" s="11"/>
      <c r="I34" s="11"/>
      <c r="J34" s="11"/>
      <c r="K34" s="11"/>
      <c r="L34" s="11"/>
      <c r="M34" s="11"/>
      <c r="N34" s="11"/>
      <c r="O34" s="11"/>
      <c r="P34" s="11"/>
      <c r="Q34" s="11"/>
      <c r="R34" s="11"/>
      <c r="S34" s="11"/>
      <c r="T34" s="11"/>
      <c r="U34" s="12"/>
      <c r="W34" s="90" t="s">
        <v>13</v>
      </c>
      <c r="X34" s="91"/>
      <c r="Y34" s="91"/>
      <c r="Z34" s="92"/>
      <c r="AH34" s="3"/>
    </row>
    <row r="35" spans="1:34" x14ac:dyDescent="0.25">
      <c r="A35" s="13"/>
      <c r="B35" s="14"/>
      <c r="C35" s="14"/>
      <c r="D35" s="14"/>
      <c r="E35" s="14"/>
      <c r="F35" s="14"/>
      <c r="G35" s="14"/>
      <c r="H35" s="14"/>
      <c r="I35" s="14"/>
      <c r="J35" s="14"/>
      <c r="K35" s="14"/>
      <c r="L35" s="14"/>
      <c r="M35" s="14"/>
      <c r="N35" s="14"/>
      <c r="O35" s="14"/>
      <c r="P35" s="14"/>
      <c r="Q35" s="14"/>
      <c r="R35" s="14"/>
      <c r="S35" s="14"/>
      <c r="T35" s="14"/>
      <c r="U35" s="15"/>
      <c r="W35" s="93" t="s">
        <v>14</v>
      </c>
      <c r="X35" s="94"/>
      <c r="Y35" s="82"/>
      <c r="Z35" s="83"/>
      <c r="AH35" s="3"/>
    </row>
    <row r="36" spans="1:34" x14ac:dyDescent="0.25">
      <c r="A36" s="13"/>
      <c r="B36" s="14"/>
      <c r="C36" s="14"/>
      <c r="D36" s="14"/>
      <c r="E36" s="14"/>
      <c r="F36" s="14"/>
      <c r="G36" s="14"/>
      <c r="H36" s="14"/>
      <c r="I36" s="14"/>
      <c r="J36" s="14"/>
      <c r="K36" s="14"/>
      <c r="L36" s="14"/>
      <c r="M36" s="14"/>
      <c r="N36" s="14"/>
      <c r="O36" s="14"/>
      <c r="P36" s="14"/>
      <c r="Q36" s="14"/>
      <c r="R36" s="14"/>
      <c r="S36" s="14"/>
      <c r="T36" s="14"/>
      <c r="U36" s="15"/>
      <c r="W36" s="95" t="s">
        <v>15</v>
      </c>
      <c r="X36" s="96"/>
      <c r="Y36" s="82"/>
      <c r="Z36" s="83"/>
      <c r="AH36" s="3"/>
    </row>
    <row r="37" spans="1:34" x14ac:dyDescent="0.25">
      <c r="A37" s="13"/>
      <c r="B37" s="14"/>
      <c r="C37" s="14"/>
      <c r="D37" s="14"/>
      <c r="E37" s="14"/>
      <c r="F37" s="14"/>
      <c r="G37" s="14"/>
      <c r="H37" s="14"/>
      <c r="I37" s="14"/>
      <c r="J37" s="14"/>
      <c r="K37" s="14"/>
      <c r="L37" s="14"/>
      <c r="M37" s="14"/>
      <c r="N37" s="14"/>
      <c r="O37" s="14"/>
      <c r="P37" s="14"/>
      <c r="Q37" s="14"/>
      <c r="R37" s="14"/>
      <c r="S37" s="14"/>
      <c r="T37" s="14"/>
      <c r="U37" s="15"/>
      <c r="W37" s="88" t="s">
        <v>16</v>
      </c>
      <c r="X37" s="89"/>
      <c r="Y37" s="82"/>
      <c r="Z37" s="83"/>
      <c r="AH37" s="3"/>
    </row>
    <row r="38" spans="1:34" x14ac:dyDescent="0.25">
      <c r="A38" s="13"/>
      <c r="B38" s="14"/>
      <c r="C38" s="14"/>
      <c r="D38" s="14"/>
      <c r="E38" s="14"/>
      <c r="F38" s="14"/>
      <c r="G38" s="14"/>
      <c r="H38" s="14"/>
      <c r="I38" s="14"/>
      <c r="J38" s="14"/>
      <c r="K38" s="14"/>
      <c r="L38" s="14"/>
      <c r="M38" s="14"/>
      <c r="N38" s="14"/>
      <c r="O38" s="14"/>
      <c r="P38" s="14"/>
      <c r="Q38" s="14"/>
      <c r="R38" s="14"/>
      <c r="S38" s="14"/>
      <c r="T38" s="14"/>
      <c r="U38" s="15"/>
      <c r="W38" s="84" t="s">
        <v>17</v>
      </c>
      <c r="X38" s="85"/>
      <c r="Y38" s="82"/>
      <c r="Z38" s="83"/>
      <c r="AH38" s="3"/>
    </row>
    <row r="39" spans="1:34" x14ac:dyDescent="0.25">
      <c r="A39" s="13"/>
      <c r="B39" s="14"/>
      <c r="C39" s="14"/>
      <c r="D39" s="14"/>
      <c r="E39" s="14"/>
      <c r="F39" s="14"/>
      <c r="G39" s="14"/>
      <c r="H39" s="14"/>
      <c r="I39" s="14"/>
      <c r="J39" s="14"/>
      <c r="K39" s="14"/>
      <c r="L39" s="14"/>
      <c r="M39" s="14"/>
      <c r="N39" s="14"/>
      <c r="O39" s="14"/>
      <c r="P39" s="14"/>
      <c r="Q39" s="14"/>
      <c r="R39" s="14"/>
      <c r="S39" s="14"/>
      <c r="T39" s="14"/>
      <c r="U39" s="15"/>
      <c r="W39" s="86" t="s">
        <v>18</v>
      </c>
      <c r="X39" s="87"/>
      <c r="Y39" s="82"/>
      <c r="Z39" s="83"/>
      <c r="AH39" s="3"/>
    </row>
    <row r="40" spans="1:34" x14ac:dyDescent="0.25">
      <c r="A40" s="16"/>
      <c r="B40" s="17"/>
      <c r="C40" s="17"/>
      <c r="D40" s="17"/>
      <c r="E40" s="17"/>
      <c r="F40" s="17"/>
      <c r="G40" s="17"/>
      <c r="H40" s="17"/>
      <c r="I40" s="17"/>
      <c r="J40" s="17"/>
      <c r="K40" s="17"/>
      <c r="L40" s="17"/>
      <c r="M40" s="17"/>
      <c r="N40" s="17"/>
      <c r="O40" s="17"/>
      <c r="P40" s="17"/>
      <c r="Q40" s="17"/>
      <c r="R40" s="17"/>
      <c r="S40" s="17"/>
      <c r="T40" s="17"/>
      <c r="U40" s="18"/>
      <c r="W40" s="80" t="s">
        <v>19</v>
      </c>
      <c r="X40" s="81"/>
      <c r="Y40" s="82"/>
      <c r="Z40" s="83"/>
      <c r="AH40" s="3"/>
    </row>
    <row r="41" spans="1:34" x14ac:dyDescent="0.25">
      <c r="A41" s="14"/>
      <c r="B41" s="14"/>
      <c r="C41" s="14"/>
      <c r="D41" s="14"/>
      <c r="E41" s="14"/>
      <c r="F41" s="14"/>
      <c r="G41" s="14"/>
      <c r="H41" s="14"/>
      <c r="I41" s="14"/>
      <c r="J41" s="14"/>
      <c r="K41" s="14"/>
      <c r="L41" s="14"/>
      <c r="M41" s="14"/>
      <c r="N41" s="14"/>
      <c r="O41" s="14"/>
      <c r="T41" s="9"/>
      <c r="AH41" s="3"/>
    </row>
    <row r="42" spans="1:34" x14ac:dyDescent="0.25">
      <c r="T42" s="9"/>
      <c r="AH42" s="3"/>
    </row>
  </sheetData>
  <mergeCells count="14">
    <mergeCell ref="Z31:Z32"/>
    <mergeCell ref="W34:Z34"/>
    <mergeCell ref="W35:X35"/>
    <mergeCell ref="Y35:Z35"/>
    <mergeCell ref="W36:X36"/>
    <mergeCell ref="Y36:Z36"/>
    <mergeCell ref="W40:X40"/>
    <mergeCell ref="Y40:Z40"/>
    <mergeCell ref="W37:X37"/>
    <mergeCell ref="Y37:Z37"/>
    <mergeCell ref="W38:X38"/>
    <mergeCell ref="Y38:Z38"/>
    <mergeCell ref="W39:X39"/>
    <mergeCell ref="Y39:Z39"/>
  </mergeCells>
  <conditionalFormatting sqref="Z7:Z30">
    <cfRule type="cellIs" dxfId="413" priority="7" operator="greaterThanOrEqual">
      <formula>90</formula>
    </cfRule>
    <cfRule type="cellIs" dxfId="412" priority="8" operator="between">
      <formula>80</formula>
      <formula>89.99</formula>
    </cfRule>
    <cfRule type="cellIs" dxfId="411" priority="9" operator="between">
      <formula>70</formula>
      <formula>79.99</formula>
    </cfRule>
    <cfRule type="cellIs" dxfId="410" priority="10" operator="between">
      <formula>60</formula>
      <formula>69.99</formula>
    </cfRule>
    <cfRule type="cellIs" dxfId="409" priority="11" operator="between">
      <formula>50</formula>
      <formula>59.99</formula>
    </cfRule>
    <cfRule type="cellIs" dxfId="408" priority="12" operator="lessThanOrEqual">
      <formula>49.99</formula>
    </cfRule>
  </conditionalFormatting>
  <conditionalFormatting sqref="B32:Y32">
    <cfRule type="cellIs" dxfId="407" priority="1" operator="greaterThanOrEqual">
      <formula>90</formula>
    </cfRule>
    <cfRule type="cellIs" dxfId="406" priority="2" operator="between">
      <formula>80</formula>
      <formula>89.99</formula>
    </cfRule>
    <cfRule type="cellIs" dxfId="405" priority="3" operator="between">
      <formula>70</formula>
      <formula>79.99</formula>
    </cfRule>
    <cfRule type="cellIs" dxfId="404" priority="4" operator="between">
      <formula>60</formula>
      <formula>69.99</formula>
    </cfRule>
    <cfRule type="cellIs" dxfId="403" priority="5" operator="between">
      <formula>50</formula>
      <formula>59.99</formula>
    </cfRule>
    <cfRule type="cellIs" dxfId="402" priority="6" operator="lessThanOrEqual">
      <formula>49.99</formula>
    </cfRule>
  </conditionalFormatting>
  <printOptions horizontalCentered="1" verticalCentered="1"/>
  <pageMargins left="0.25" right="0.25" top="0.3" bottom="0.3" header="0.3" footer="0.3"/>
  <pageSetup paperSize="5" orientation="landscape"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O41"/>
  <sheetViews>
    <sheetView showGridLines="0" workbookViewId="0"/>
  </sheetViews>
  <sheetFormatPr defaultRowHeight="15" x14ac:dyDescent="0.25"/>
  <cols>
    <col min="1" max="1" width="26.140625" style="3" customWidth="1"/>
    <col min="2" max="15" width="7.140625" style="3" customWidth="1"/>
    <col min="16" max="16384" width="9.140625" style="3"/>
  </cols>
  <sheetData>
    <row r="1" spans="1:15" ht="14.25" customHeight="1" x14ac:dyDescent="0.25">
      <c r="A1" s="24" t="s">
        <v>20</v>
      </c>
      <c r="N1" s="23"/>
      <c r="O1" s="23"/>
    </row>
    <row r="2" spans="1:15" s="10" customFormat="1" ht="14.25" customHeight="1" x14ac:dyDescent="0.25">
      <c r="A2" s="10" t="s">
        <v>41</v>
      </c>
      <c r="B2" s="69"/>
      <c r="C2" s="69"/>
      <c r="D2" s="69"/>
      <c r="E2" s="69"/>
      <c r="F2" s="69"/>
      <c r="G2" s="69"/>
      <c r="H2" s="69"/>
      <c r="I2" s="69"/>
      <c r="J2" s="69"/>
      <c r="K2" s="69"/>
      <c r="L2" s="69"/>
      <c r="M2" s="69"/>
      <c r="N2" s="23"/>
      <c r="O2" s="23"/>
    </row>
    <row r="3" spans="1:15" ht="14.25" customHeight="1" x14ac:dyDescent="0.25">
      <c r="A3" s="10" t="s">
        <v>197</v>
      </c>
    </row>
    <row r="4" spans="1:15" ht="10.5" customHeight="1" x14ac:dyDescent="0.2">
      <c r="A4" s="59"/>
      <c r="B4" s="43"/>
      <c r="C4" s="43"/>
      <c r="D4" s="43"/>
      <c r="E4" s="43"/>
      <c r="F4" s="43"/>
      <c r="G4" s="43"/>
      <c r="H4" s="43"/>
      <c r="I4" s="43"/>
      <c r="J4" s="43"/>
      <c r="K4" s="43"/>
      <c r="L4" s="43"/>
      <c r="M4" s="43"/>
      <c r="N4" s="43"/>
      <c r="O4" s="43"/>
    </row>
    <row r="5" spans="1:15" ht="10.5" customHeight="1" x14ac:dyDescent="0.25">
      <c r="A5" s="59"/>
      <c r="B5" s="20" t="s">
        <v>205</v>
      </c>
      <c r="C5" s="20" t="s">
        <v>205</v>
      </c>
      <c r="D5" s="20" t="s">
        <v>205</v>
      </c>
      <c r="E5" s="20" t="s">
        <v>205</v>
      </c>
      <c r="F5" s="20" t="s">
        <v>205</v>
      </c>
      <c r="G5" s="20" t="s">
        <v>205</v>
      </c>
      <c r="H5" s="20" t="s">
        <v>205</v>
      </c>
      <c r="I5" s="20" t="s">
        <v>205</v>
      </c>
      <c r="J5" s="20" t="s">
        <v>205</v>
      </c>
      <c r="K5" s="20" t="s">
        <v>205</v>
      </c>
      <c r="L5" s="22"/>
      <c r="M5" s="22"/>
      <c r="N5" s="20" t="s">
        <v>206</v>
      </c>
      <c r="O5" s="20" t="s">
        <v>206</v>
      </c>
    </row>
    <row r="6" spans="1:15" s="22" customFormat="1" ht="10.5" customHeight="1" x14ac:dyDescent="0.25">
      <c r="A6" s="20"/>
      <c r="B6" s="20" t="s">
        <v>203</v>
      </c>
      <c r="C6" s="20" t="s">
        <v>203</v>
      </c>
      <c r="D6" s="20" t="s">
        <v>203</v>
      </c>
      <c r="E6" s="20" t="s">
        <v>203</v>
      </c>
      <c r="F6" s="20" t="s">
        <v>203</v>
      </c>
      <c r="G6" s="20" t="s">
        <v>203</v>
      </c>
      <c r="H6" s="20" t="s">
        <v>203</v>
      </c>
      <c r="I6" s="20" t="s">
        <v>203</v>
      </c>
      <c r="J6" s="20" t="s">
        <v>203</v>
      </c>
      <c r="K6" s="20" t="s">
        <v>203</v>
      </c>
      <c r="L6" s="20" t="s">
        <v>204</v>
      </c>
      <c r="M6" s="20" t="s">
        <v>204</v>
      </c>
      <c r="N6" s="20" t="s">
        <v>45</v>
      </c>
      <c r="O6" s="20" t="s">
        <v>45</v>
      </c>
    </row>
    <row r="7" spans="1:15" s="5" customFormat="1" ht="14.25" customHeight="1" x14ac:dyDescent="0.25">
      <c r="A7" s="47" t="s">
        <v>10</v>
      </c>
      <c r="B7" s="47">
        <v>1</v>
      </c>
      <c r="C7" s="47">
        <v>2</v>
      </c>
      <c r="D7" s="47">
        <v>3</v>
      </c>
      <c r="E7" s="47">
        <v>4</v>
      </c>
      <c r="F7" s="47">
        <v>5</v>
      </c>
      <c r="G7" s="47">
        <v>6</v>
      </c>
      <c r="H7" s="47">
        <v>7</v>
      </c>
      <c r="I7" s="47">
        <v>8</v>
      </c>
      <c r="J7" s="47">
        <v>9</v>
      </c>
      <c r="K7" s="47">
        <v>10</v>
      </c>
      <c r="L7" s="47">
        <v>11</v>
      </c>
      <c r="M7" s="47">
        <v>12</v>
      </c>
      <c r="N7" s="47">
        <v>13</v>
      </c>
      <c r="O7" s="47">
        <v>14</v>
      </c>
    </row>
    <row r="8" spans="1:15" ht="14.25" customHeight="1" x14ac:dyDescent="0.25">
      <c r="A8" s="99"/>
      <c r="B8" s="57"/>
      <c r="C8" s="57"/>
      <c r="D8" s="57"/>
      <c r="E8" s="57"/>
      <c r="F8" s="57"/>
      <c r="G8" s="57"/>
      <c r="H8" s="57"/>
      <c r="I8" s="57"/>
      <c r="J8" s="57"/>
      <c r="K8" s="57"/>
      <c r="L8" s="57"/>
      <c r="M8" s="57"/>
      <c r="N8" s="57"/>
      <c r="O8" s="57"/>
    </row>
    <row r="9" spans="1:15" ht="14.25" customHeight="1" x14ac:dyDescent="0.25">
      <c r="A9" s="99"/>
      <c r="B9" s="57"/>
      <c r="C9" s="57"/>
      <c r="D9" s="57"/>
      <c r="E9" s="57"/>
      <c r="F9" s="57"/>
      <c r="G9" s="57"/>
      <c r="H9" s="57"/>
      <c r="I9" s="57"/>
      <c r="J9" s="57"/>
      <c r="K9" s="57"/>
      <c r="L9" s="57"/>
      <c r="M9" s="57"/>
      <c r="N9" s="57"/>
      <c r="O9" s="57"/>
    </row>
    <row r="10" spans="1:15" ht="14.25" customHeight="1" x14ac:dyDescent="0.25">
      <c r="A10" s="99"/>
      <c r="B10" s="57"/>
      <c r="C10" s="57"/>
      <c r="D10" s="57"/>
      <c r="E10" s="57"/>
      <c r="F10" s="57"/>
      <c r="G10" s="57"/>
      <c r="H10" s="57"/>
      <c r="I10" s="57"/>
      <c r="J10" s="57"/>
      <c r="K10" s="57"/>
      <c r="L10" s="57"/>
      <c r="M10" s="57"/>
      <c r="N10" s="57"/>
      <c r="O10" s="57"/>
    </row>
    <row r="11" spans="1:15" ht="14.25" customHeight="1" x14ac:dyDescent="0.25">
      <c r="A11" s="99"/>
      <c r="B11" s="57"/>
      <c r="C11" s="57"/>
      <c r="D11" s="57"/>
      <c r="E11" s="57"/>
      <c r="F11" s="57"/>
      <c r="G11" s="57"/>
      <c r="H11" s="57"/>
      <c r="I11" s="57"/>
      <c r="J11" s="57"/>
      <c r="K11" s="57"/>
      <c r="L11" s="57"/>
      <c r="M11" s="57"/>
      <c r="N11" s="57"/>
      <c r="O11" s="57"/>
    </row>
    <row r="12" spans="1:15" ht="14.25" customHeight="1" x14ac:dyDescent="0.25">
      <c r="A12" s="99"/>
      <c r="B12" s="57"/>
      <c r="C12" s="57"/>
      <c r="D12" s="57"/>
      <c r="E12" s="57"/>
      <c r="F12" s="57"/>
      <c r="G12" s="57"/>
      <c r="H12" s="57"/>
      <c r="I12" s="57"/>
      <c r="J12" s="57"/>
      <c r="K12" s="57"/>
      <c r="L12" s="57"/>
      <c r="M12" s="57"/>
      <c r="N12" s="57"/>
      <c r="O12" s="57"/>
    </row>
    <row r="13" spans="1:15" ht="14.25" customHeight="1" x14ac:dyDescent="0.25">
      <c r="A13" s="99"/>
      <c r="B13" s="57"/>
      <c r="C13" s="57"/>
      <c r="D13" s="57"/>
      <c r="E13" s="57"/>
      <c r="F13" s="57"/>
      <c r="G13" s="57"/>
      <c r="H13" s="57"/>
      <c r="I13" s="57"/>
      <c r="J13" s="57"/>
      <c r="K13" s="57"/>
      <c r="L13" s="57"/>
      <c r="M13" s="57"/>
      <c r="N13" s="57"/>
      <c r="O13" s="57"/>
    </row>
    <row r="14" spans="1:15" ht="14.25" customHeight="1" x14ac:dyDescent="0.25">
      <c r="A14" s="99"/>
      <c r="B14" s="57"/>
      <c r="C14" s="57"/>
      <c r="D14" s="57"/>
      <c r="E14" s="57"/>
      <c r="F14" s="57"/>
      <c r="G14" s="57"/>
      <c r="H14" s="57"/>
      <c r="I14" s="57"/>
      <c r="J14" s="57"/>
      <c r="K14" s="57"/>
      <c r="L14" s="57"/>
      <c r="M14" s="57"/>
      <c r="N14" s="57"/>
      <c r="O14" s="57"/>
    </row>
    <row r="15" spans="1:15" ht="14.25" customHeight="1" x14ac:dyDescent="0.25">
      <c r="A15" s="99"/>
      <c r="B15" s="57"/>
      <c r="C15" s="57"/>
      <c r="D15" s="57"/>
      <c r="E15" s="57"/>
      <c r="F15" s="57"/>
      <c r="G15" s="57"/>
      <c r="H15" s="57"/>
      <c r="I15" s="57"/>
      <c r="J15" s="57"/>
      <c r="K15" s="57"/>
      <c r="L15" s="57"/>
      <c r="M15" s="57"/>
      <c r="N15" s="57"/>
      <c r="O15" s="57"/>
    </row>
    <row r="16" spans="1:15" ht="14.25" customHeight="1" x14ac:dyDescent="0.25">
      <c r="A16" s="99"/>
      <c r="B16" s="57"/>
      <c r="C16" s="57"/>
      <c r="D16" s="57"/>
      <c r="E16" s="57"/>
      <c r="F16" s="57"/>
      <c r="G16" s="57"/>
      <c r="H16" s="57"/>
      <c r="I16" s="57"/>
      <c r="J16" s="57"/>
      <c r="K16" s="57"/>
      <c r="L16" s="57"/>
      <c r="M16" s="57"/>
      <c r="N16" s="57"/>
      <c r="O16" s="57"/>
    </row>
    <row r="17" spans="1:15" ht="14.25" customHeight="1" x14ac:dyDescent="0.25">
      <c r="A17" s="99"/>
      <c r="B17" s="57"/>
      <c r="C17" s="57"/>
      <c r="D17" s="57"/>
      <c r="E17" s="57"/>
      <c r="F17" s="57"/>
      <c r="G17" s="57"/>
      <c r="H17" s="57"/>
      <c r="I17" s="57"/>
      <c r="J17" s="57"/>
      <c r="K17" s="57"/>
      <c r="L17" s="57"/>
      <c r="M17" s="57"/>
      <c r="N17" s="57"/>
      <c r="O17" s="57"/>
    </row>
    <row r="18" spans="1:15" ht="14.25" customHeight="1" x14ac:dyDescent="0.25">
      <c r="A18" s="99"/>
      <c r="B18" s="57"/>
      <c r="C18" s="57"/>
      <c r="D18" s="57"/>
      <c r="E18" s="57"/>
      <c r="F18" s="57"/>
      <c r="G18" s="57"/>
      <c r="H18" s="57"/>
      <c r="I18" s="57"/>
      <c r="J18" s="57"/>
      <c r="K18" s="57"/>
      <c r="L18" s="57"/>
      <c r="M18" s="57"/>
      <c r="N18" s="57"/>
      <c r="O18" s="57"/>
    </row>
    <row r="19" spans="1:15" ht="14.25" customHeight="1" x14ac:dyDescent="0.25">
      <c r="A19" s="99"/>
      <c r="B19" s="57"/>
      <c r="C19" s="57"/>
      <c r="D19" s="57"/>
      <c r="E19" s="57"/>
      <c r="F19" s="57"/>
      <c r="G19" s="57"/>
      <c r="H19" s="57"/>
      <c r="I19" s="57"/>
      <c r="J19" s="57"/>
      <c r="K19" s="57"/>
      <c r="L19" s="57"/>
      <c r="M19" s="57"/>
      <c r="N19" s="57"/>
      <c r="O19" s="57"/>
    </row>
    <row r="20" spans="1:15" ht="14.25" customHeight="1" x14ac:dyDescent="0.25">
      <c r="A20" s="99"/>
      <c r="B20" s="57"/>
      <c r="C20" s="57"/>
      <c r="D20" s="57"/>
      <c r="E20" s="57"/>
      <c r="F20" s="57"/>
      <c r="G20" s="57"/>
      <c r="H20" s="57"/>
      <c r="I20" s="57"/>
      <c r="J20" s="57"/>
      <c r="K20" s="57"/>
      <c r="L20" s="57"/>
      <c r="M20" s="57"/>
      <c r="N20" s="57"/>
      <c r="O20" s="57"/>
    </row>
    <row r="21" spans="1:15" ht="14.25" customHeight="1" x14ac:dyDescent="0.25">
      <c r="A21" s="99"/>
      <c r="B21" s="57"/>
      <c r="C21" s="57"/>
      <c r="D21" s="57"/>
      <c r="E21" s="57"/>
      <c r="F21" s="57"/>
      <c r="G21" s="57"/>
      <c r="H21" s="57"/>
      <c r="I21" s="57"/>
      <c r="J21" s="57"/>
      <c r="K21" s="57"/>
      <c r="L21" s="57"/>
      <c r="M21" s="57"/>
      <c r="N21" s="57"/>
      <c r="O21" s="57"/>
    </row>
    <row r="22" spans="1:15" ht="14.25" customHeight="1" x14ac:dyDescent="0.25">
      <c r="A22" s="99"/>
      <c r="B22" s="57"/>
      <c r="C22" s="57"/>
      <c r="D22" s="57"/>
      <c r="E22" s="57"/>
      <c r="F22" s="57"/>
      <c r="G22" s="57"/>
      <c r="H22" s="57"/>
      <c r="I22" s="57"/>
      <c r="J22" s="57"/>
      <c r="K22" s="57"/>
      <c r="L22" s="57"/>
      <c r="M22" s="57"/>
      <c r="N22" s="57"/>
      <c r="O22" s="57"/>
    </row>
    <row r="23" spans="1:15" ht="14.25" customHeight="1" x14ac:dyDescent="0.25">
      <c r="A23" s="99"/>
      <c r="B23" s="57"/>
      <c r="C23" s="57"/>
      <c r="D23" s="57"/>
      <c r="E23" s="57"/>
      <c r="F23" s="57"/>
      <c r="G23" s="57"/>
      <c r="H23" s="57"/>
      <c r="I23" s="57"/>
      <c r="J23" s="57"/>
      <c r="K23" s="57"/>
      <c r="L23" s="57"/>
      <c r="M23" s="57"/>
      <c r="N23" s="57"/>
      <c r="O23" s="57"/>
    </row>
    <row r="24" spans="1:15" ht="14.25" customHeight="1" x14ac:dyDescent="0.25">
      <c r="A24" s="99"/>
      <c r="B24" s="57"/>
      <c r="C24" s="57"/>
      <c r="D24" s="57"/>
      <c r="E24" s="57"/>
      <c r="F24" s="57"/>
      <c r="G24" s="57"/>
      <c r="H24" s="57"/>
      <c r="I24" s="57"/>
      <c r="J24" s="57"/>
      <c r="K24" s="57"/>
      <c r="L24" s="57"/>
      <c r="M24" s="57"/>
      <c r="N24" s="57"/>
      <c r="O24" s="57"/>
    </row>
    <row r="25" spans="1:15" ht="14.25" customHeight="1" x14ac:dyDescent="0.25">
      <c r="A25" s="99"/>
      <c r="B25" s="57"/>
      <c r="C25" s="57"/>
      <c r="D25" s="57"/>
      <c r="E25" s="57"/>
      <c r="F25" s="57"/>
      <c r="G25" s="57"/>
      <c r="H25" s="57"/>
      <c r="I25" s="57"/>
      <c r="J25" s="57"/>
      <c r="K25" s="57"/>
      <c r="L25" s="57"/>
      <c r="M25" s="57"/>
      <c r="N25" s="57"/>
      <c r="O25" s="57"/>
    </row>
    <row r="26" spans="1:15" ht="14.25" customHeight="1" x14ac:dyDescent="0.25">
      <c r="A26" s="99"/>
      <c r="B26" s="57"/>
      <c r="C26" s="57"/>
      <c r="D26" s="57"/>
      <c r="E26" s="57"/>
      <c r="F26" s="57"/>
      <c r="G26" s="57"/>
      <c r="H26" s="57"/>
      <c r="I26" s="57"/>
      <c r="J26" s="57"/>
      <c r="K26" s="57"/>
      <c r="L26" s="57"/>
      <c r="M26" s="57"/>
      <c r="N26" s="57"/>
      <c r="O26" s="57"/>
    </row>
    <row r="27" spans="1:15" ht="14.25" customHeight="1" x14ac:dyDescent="0.25">
      <c r="A27" s="99"/>
      <c r="B27" s="57"/>
      <c r="C27" s="57"/>
      <c r="D27" s="57"/>
      <c r="E27" s="57"/>
      <c r="F27" s="57"/>
      <c r="G27" s="57"/>
      <c r="H27" s="57"/>
      <c r="I27" s="57"/>
      <c r="J27" s="57"/>
      <c r="K27" s="57"/>
      <c r="L27" s="57"/>
      <c r="M27" s="57"/>
      <c r="N27" s="57"/>
      <c r="O27" s="57"/>
    </row>
    <row r="28" spans="1:15" ht="14.25" customHeight="1" x14ac:dyDescent="0.25">
      <c r="A28" s="99"/>
      <c r="B28" s="57"/>
      <c r="C28" s="57"/>
      <c r="D28" s="57"/>
      <c r="E28" s="57"/>
      <c r="F28" s="57"/>
      <c r="G28" s="57"/>
      <c r="H28" s="57"/>
      <c r="I28" s="57"/>
      <c r="J28" s="57"/>
      <c r="K28" s="57"/>
      <c r="L28" s="57"/>
      <c r="M28" s="57"/>
      <c r="N28" s="57"/>
      <c r="O28" s="57"/>
    </row>
    <row r="29" spans="1:15" ht="14.25" customHeight="1" x14ac:dyDescent="0.25">
      <c r="A29" s="99"/>
      <c r="B29" s="57"/>
      <c r="C29" s="57"/>
      <c r="D29" s="57"/>
      <c r="E29" s="57"/>
      <c r="F29" s="57"/>
      <c r="G29" s="57"/>
      <c r="H29" s="57"/>
      <c r="I29" s="57"/>
      <c r="J29" s="57"/>
      <c r="K29" s="57"/>
      <c r="L29" s="57"/>
      <c r="M29" s="57"/>
      <c r="N29" s="57"/>
      <c r="O29" s="57"/>
    </row>
    <row r="30" spans="1:15" ht="14.25" customHeight="1" x14ac:dyDescent="0.25">
      <c r="A30" s="99"/>
      <c r="B30" s="57"/>
      <c r="C30" s="57"/>
      <c r="D30" s="57"/>
      <c r="E30" s="57"/>
      <c r="F30" s="57"/>
      <c r="G30" s="57"/>
      <c r="H30" s="57"/>
      <c r="I30" s="57"/>
      <c r="J30" s="57"/>
      <c r="K30" s="57"/>
      <c r="L30" s="57"/>
      <c r="M30" s="57"/>
      <c r="N30" s="57"/>
      <c r="O30" s="57"/>
    </row>
    <row r="31" spans="1:15" ht="14.25" customHeight="1" x14ac:dyDescent="0.25">
      <c r="A31" s="99"/>
      <c r="B31" s="57"/>
      <c r="C31" s="57"/>
      <c r="D31" s="57"/>
      <c r="E31" s="57"/>
      <c r="F31" s="57"/>
      <c r="G31" s="57"/>
      <c r="H31" s="57"/>
      <c r="I31" s="57"/>
      <c r="J31" s="57"/>
      <c r="K31" s="57"/>
      <c r="L31" s="57"/>
      <c r="M31" s="57"/>
      <c r="N31" s="57"/>
      <c r="O31" s="57"/>
    </row>
    <row r="32" spans="1:15" ht="14.25" customHeight="1" x14ac:dyDescent="0.25">
      <c r="A32" s="25" t="s">
        <v>21</v>
      </c>
      <c r="B32" s="8">
        <f>SUM(B8:B31)</f>
        <v>0</v>
      </c>
      <c r="C32" s="8">
        <f t="shared" ref="C32:O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O32" s="8">
        <f t="shared" si="0"/>
        <v>0</v>
      </c>
    </row>
    <row r="33" spans="1:15" ht="14.25" customHeight="1" x14ac:dyDescent="0.25">
      <c r="A33" s="25" t="s">
        <v>22</v>
      </c>
      <c r="B33" s="8" t="e">
        <f>B32/COUNT(B8:B31)*100</f>
        <v>#DIV/0!</v>
      </c>
      <c r="C33" s="8" t="e">
        <f t="shared" ref="C33:N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c r="N33" s="8" t="e">
        <f t="shared" si="1"/>
        <v>#DIV/0!</v>
      </c>
      <c r="O33" s="8" t="e">
        <f>O32/COUNT(O8:O31)*100</f>
        <v>#DIV/0!</v>
      </c>
    </row>
    <row r="34" spans="1:15" ht="14.25" customHeight="1" x14ac:dyDescent="0.25"/>
    <row r="35" spans="1:15" ht="14.25" customHeight="1" x14ac:dyDescent="0.25">
      <c r="A35" s="19" t="s">
        <v>12</v>
      </c>
      <c r="B35" s="11"/>
      <c r="C35" s="11"/>
      <c r="D35" s="11"/>
      <c r="E35" s="11"/>
      <c r="F35" s="11"/>
      <c r="G35" s="11"/>
      <c r="H35" s="11"/>
      <c r="I35" s="11"/>
      <c r="J35" s="11"/>
      <c r="K35" s="11"/>
      <c r="L35" s="11"/>
      <c r="M35" s="11"/>
      <c r="N35" s="11"/>
      <c r="O35" s="12"/>
    </row>
    <row r="36" spans="1:15" ht="14.25" customHeight="1" x14ac:dyDescent="0.25">
      <c r="A36" s="13"/>
      <c r="B36" s="14"/>
      <c r="C36" s="14"/>
      <c r="D36" s="14"/>
      <c r="E36" s="14"/>
      <c r="F36" s="14"/>
      <c r="G36" s="14"/>
      <c r="H36" s="14"/>
      <c r="I36" s="14"/>
      <c r="J36" s="14"/>
      <c r="K36" s="14"/>
      <c r="L36" s="14"/>
      <c r="M36" s="14"/>
      <c r="N36" s="14"/>
      <c r="O36" s="15"/>
    </row>
    <row r="37" spans="1:15" ht="14.25" customHeight="1" x14ac:dyDescent="0.25">
      <c r="A37" s="13"/>
      <c r="B37" s="14"/>
      <c r="C37" s="14"/>
      <c r="D37" s="14"/>
      <c r="E37" s="14"/>
      <c r="F37" s="14"/>
      <c r="G37" s="14"/>
      <c r="H37" s="14"/>
      <c r="I37" s="14"/>
      <c r="J37" s="14"/>
      <c r="K37" s="14"/>
      <c r="L37" s="14"/>
      <c r="M37" s="14"/>
      <c r="N37" s="14"/>
      <c r="O37" s="15"/>
    </row>
    <row r="38" spans="1:15" ht="14.25" customHeight="1" x14ac:dyDescent="0.25">
      <c r="A38" s="13"/>
      <c r="B38" s="14"/>
      <c r="C38" s="14"/>
      <c r="D38" s="14"/>
      <c r="E38" s="14"/>
      <c r="F38" s="14"/>
      <c r="G38" s="14"/>
      <c r="H38" s="14"/>
      <c r="I38" s="14"/>
      <c r="J38" s="14"/>
      <c r="K38" s="14"/>
      <c r="L38" s="14"/>
      <c r="M38" s="14"/>
      <c r="N38" s="14"/>
      <c r="O38" s="15"/>
    </row>
    <row r="39" spans="1:15" ht="14.25" customHeight="1" x14ac:dyDescent="0.25">
      <c r="A39" s="13"/>
      <c r="B39" s="14"/>
      <c r="C39" s="14"/>
      <c r="D39" s="14"/>
      <c r="E39" s="14"/>
      <c r="F39" s="14"/>
      <c r="G39" s="14"/>
      <c r="H39" s="14"/>
      <c r="I39" s="14"/>
      <c r="J39" s="14"/>
      <c r="K39" s="14"/>
      <c r="L39" s="14"/>
      <c r="M39" s="14"/>
      <c r="N39" s="14"/>
      <c r="O39" s="15"/>
    </row>
    <row r="40" spans="1:15" ht="14.25" customHeight="1" x14ac:dyDescent="0.25">
      <c r="A40" s="13"/>
      <c r="B40" s="14"/>
      <c r="C40" s="14"/>
      <c r="D40" s="14"/>
      <c r="E40" s="14"/>
      <c r="F40" s="14"/>
      <c r="G40" s="14"/>
      <c r="H40" s="14"/>
      <c r="I40" s="14"/>
      <c r="J40" s="14"/>
      <c r="K40" s="14"/>
      <c r="L40" s="14"/>
      <c r="M40" s="14"/>
      <c r="N40" s="14"/>
      <c r="O40" s="15"/>
    </row>
    <row r="41" spans="1:15" ht="14.25" customHeight="1" x14ac:dyDescent="0.25">
      <c r="A41" s="16"/>
      <c r="B41" s="17"/>
      <c r="C41" s="17"/>
      <c r="D41" s="17"/>
      <c r="E41" s="17"/>
      <c r="F41" s="17"/>
      <c r="G41" s="17"/>
      <c r="H41" s="17"/>
      <c r="I41" s="17"/>
      <c r="J41" s="17"/>
      <c r="K41" s="17"/>
      <c r="L41" s="17"/>
      <c r="M41" s="17"/>
      <c r="N41" s="17"/>
      <c r="O41" s="18"/>
    </row>
  </sheetData>
  <conditionalFormatting sqref="B33:O33">
    <cfRule type="cellIs" dxfId="401" priority="1" operator="greaterThanOrEqual">
      <formula>90</formula>
    </cfRule>
    <cfRule type="cellIs" dxfId="400" priority="2" operator="between">
      <formula>80</formula>
      <formula>89.99</formula>
    </cfRule>
    <cfRule type="cellIs" dxfId="399" priority="3" operator="between">
      <formula>70</formula>
      <formula>79.99</formula>
    </cfRule>
    <cfRule type="cellIs" dxfId="398" priority="4" operator="between">
      <formula>60</formula>
      <formula>69.99</formula>
    </cfRule>
    <cfRule type="cellIs" dxfId="397" priority="5" operator="between">
      <formula>50</formula>
      <formula>59.99</formula>
    </cfRule>
    <cfRule type="cellIs" dxfId="396" priority="6" operator="lessThanOrEqual">
      <formula>49.99</formula>
    </cfRule>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41</v>
      </c>
      <c r="B2" s="69"/>
      <c r="C2" s="69"/>
      <c r="D2" s="69"/>
      <c r="E2" s="69"/>
      <c r="F2" s="69"/>
      <c r="G2" s="69"/>
      <c r="H2" s="69"/>
      <c r="I2" s="69"/>
      <c r="J2" s="69"/>
      <c r="K2" s="69"/>
      <c r="L2" s="69"/>
      <c r="M2" s="69"/>
      <c r="N2" s="23"/>
      <c r="O2" s="23"/>
      <c r="P2" s="69"/>
      <c r="Q2" s="69"/>
    </row>
    <row r="3" spans="1:17" ht="14.25" customHeight="1" x14ac:dyDescent="0.25">
      <c r="A3" s="10" t="s">
        <v>31</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39"/>
      <c r="C5" s="42" t="s">
        <v>44</v>
      </c>
      <c r="D5" s="39"/>
      <c r="E5" s="39"/>
      <c r="F5" s="39"/>
      <c r="G5" s="39"/>
      <c r="H5" s="39"/>
      <c r="I5" s="39"/>
      <c r="J5" s="42" t="s">
        <v>43</v>
      </c>
      <c r="K5" s="42" t="s">
        <v>44</v>
      </c>
      <c r="L5" s="39"/>
      <c r="M5" s="39"/>
      <c r="N5" s="39"/>
      <c r="O5" s="39"/>
      <c r="P5" s="39"/>
      <c r="Q5" s="39"/>
    </row>
    <row r="6" spans="1:17" s="22" customFormat="1" ht="10.5" customHeight="1" x14ac:dyDescent="0.2">
      <c r="A6" s="20"/>
      <c r="B6" s="44" t="s">
        <v>42</v>
      </c>
      <c r="C6" s="44" t="s">
        <v>42</v>
      </c>
      <c r="D6" s="45" t="s">
        <v>43</v>
      </c>
      <c r="E6" s="45" t="s">
        <v>43</v>
      </c>
      <c r="F6" s="44" t="s">
        <v>42</v>
      </c>
      <c r="G6" s="44" t="s">
        <v>42</v>
      </c>
      <c r="H6" s="42" t="s">
        <v>44</v>
      </c>
      <c r="I6" s="42" t="s">
        <v>44</v>
      </c>
      <c r="J6" s="42" t="s">
        <v>44</v>
      </c>
      <c r="K6" s="44" t="s">
        <v>42</v>
      </c>
      <c r="L6" s="44" t="s">
        <v>42</v>
      </c>
      <c r="M6" s="42" t="s">
        <v>45</v>
      </c>
      <c r="N6" s="42" t="s">
        <v>45</v>
      </c>
      <c r="O6" s="42" t="s">
        <v>45</v>
      </c>
      <c r="P6" s="42" t="s">
        <v>45</v>
      </c>
      <c r="Q6" s="21"/>
    </row>
    <row r="7" spans="1:1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7" t="s">
        <v>11</v>
      </c>
    </row>
    <row r="8" spans="1:17" ht="14.25" customHeight="1" x14ac:dyDescent="0.25">
      <c r="A8" s="99"/>
      <c r="B8" s="40"/>
      <c r="C8" s="40"/>
      <c r="D8" s="40"/>
      <c r="E8" s="40"/>
      <c r="F8" s="40"/>
      <c r="G8" s="40"/>
      <c r="H8" s="40"/>
      <c r="I8" s="40"/>
      <c r="J8" s="40"/>
      <c r="K8" s="40"/>
      <c r="L8" s="40"/>
      <c r="M8" s="40"/>
      <c r="N8" s="40"/>
      <c r="O8" s="40"/>
      <c r="P8" s="40"/>
      <c r="Q8" s="8">
        <f>SUM(B8:K8)*4+SUM(L8:M8)*8+N8*12+SUM(O8:P8)*16</f>
        <v>0</v>
      </c>
    </row>
    <row r="9" spans="1:17" ht="14.25" customHeight="1" x14ac:dyDescent="0.25">
      <c r="A9" s="99"/>
      <c r="B9" s="40"/>
      <c r="C9" s="40"/>
      <c r="D9" s="40"/>
      <c r="E9" s="40"/>
      <c r="F9" s="40"/>
      <c r="G9" s="40"/>
      <c r="H9" s="40"/>
      <c r="I9" s="40"/>
      <c r="J9" s="40"/>
      <c r="K9" s="40"/>
      <c r="L9" s="40"/>
      <c r="M9" s="40"/>
      <c r="N9" s="40"/>
      <c r="O9" s="40"/>
      <c r="P9" s="40"/>
      <c r="Q9" s="8">
        <f t="shared" ref="Q9:Q31" si="0">SUM(B9:K9)*4+SUM(L9:M9)*8+N9*12+SUM(O9:P9)*16</f>
        <v>0</v>
      </c>
    </row>
    <row r="10" spans="1:17" ht="14.25" customHeight="1" x14ac:dyDescent="0.25">
      <c r="A10" s="99"/>
      <c r="B10" s="40"/>
      <c r="C10" s="68"/>
      <c r="D10" s="68"/>
      <c r="E10" s="68"/>
      <c r="F10" s="68"/>
      <c r="G10" s="68"/>
      <c r="H10" s="68"/>
      <c r="I10" s="68"/>
      <c r="J10" s="68"/>
      <c r="K10" s="68"/>
      <c r="L10" s="68"/>
      <c r="M10" s="68"/>
      <c r="N10" s="68"/>
      <c r="O10" s="68"/>
      <c r="P10" s="68"/>
      <c r="Q10" s="8">
        <f t="shared" si="0"/>
        <v>0</v>
      </c>
    </row>
    <row r="11" spans="1:17" ht="14.25" customHeight="1" x14ac:dyDescent="0.25">
      <c r="A11" s="99"/>
      <c r="B11" s="40"/>
      <c r="C11" s="68"/>
      <c r="D11" s="68"/>
      <c r="E11" s="68"/>
      <c r="F11" s="68"/>
      <c r="G11" s="68"/>
      <c r="H11" s="68"/>
      <c r="I11" s="68"/>
      <c r="J11" s="68"/>
      <c r="K11" s="68"/>
      <c r="L11" s="68"/>
      <c r="M11" s="68"/>
      <c r="N11" s="68"/>
      <c r="O11" s="68"/>
      <c r="P11" s="68"/>
      <c r="Q11" s="8">
        <f t="shared" si="0"/>
        <v>0</v>
      </c>
    </row>
    <row r="12" spans="1:17" ht="14.25" customHeight="1" x14ac:dyDescent="0.25">
      <c r="A12" s="99"/>
      <c r="B12" s="40"/>
      <c r="C12" s="40"/>
      <c r="D12" s="40"/>
      <c r="E12" s="40"/>
      <c r="F12" s="40"/>
      <c r="G12" s="40"/>
      <c r="H12" s="40"/>
      <c r="I12" s="40"/>
      <c r="J12" s="40"/>
      <c r="K12" s="40"/>
      <c r="L12" s="40"/>
      <c r="M12" s="40"/>
      <c r="N12" s="40"/>
      <c r="O12" s="40"/>
      <c r="P12" s="40"/>
      <c r="Q12" s="8">
        <f t="shared" si="0"/>
        <v>0</v>
      </c>
    </row>
    <row r="13" spans="1:17" ht="14.25" customHeight="1" x14ac:dyDescent="0.25">
      <c r="A13" s="99"/>
      <c r="B13" s="40"/>
      <c r="C13" s="40"/>
      <c r="D13" s="40"/>
      <c r="E13" s="40"/>
      <c r="F13" s="40"/>
      <c r="G13" s="40"/>
      <c r="H13" s="40"/>
      <c r="I13" s="40"/>
      <c r="J13" s="40"/>
      <c r="K13" s="40"/>
      <c r="L13" s="40"/>
      <c r="M13" s="40"/>
      <c r="N13" s="40"/>
      <c r="O13" s="40"/>
      <c r="P13" s="40"/>
      <c r="Q13" s="8">
        <f t="shared" si="0"/>
        <v>0</v>
      </c>
    </row>
    <row r="14" spans="1:17" ht="14.25" customHeight="1" x14ac:dyDescent="0.25">
      <c r="A14" s="99"/>
      <c r="B14" s="40"/>
      <c r="C14" s="40"/>
      <c r="D14" s="40"/>
      <c r="E14" s="40"/>
      <c r="F14" s="40"/>
      <c r="G14" s="40"/>
      <c r="H14" s="40"/>
      <c r="I14" s="40"/>
      <c r="J14" s="40"/>
      <c r="K14" s="40"/>
      <c r="L14" s="40"/>
      <c r="M14" s="40"/>
      <c r="N14" s="40"/>
      <c r="O14" s="40"/>
      <c r="P14" s="40"/>
      <c r="Q14" s="8">
        <f t="shared" si="0"/>
        <v>0</v>
      </c>
    </row>
    <row r="15" spans="1:17" ht="14.25" customHeight="1" x14ac:dyDescent="0.25">
      <c r="A15" s="99"/>
      <c r="B15" s="40"/>
      <c r="C15" s="40"/>
      <c r="D15" s="40"/>
      <c r="E15" s="40"/>
      <c r="F15" s="40"/>
      <c r="G15" s="40"/>
      <c r="H15" s="40"/>
      <c r="I15" s="40"/>
      <c r="J15" s="40"/>
      <c r="K15" s="40"/>
      <c r="L15" s="40"/>
      <c r="M15" s="40"/>
      <c r="N15" s="40"/>
      <c r="O15" s="40"/>
      <c r="P15" s="40"/>
      <c r="Q15" s="8">
        <f t="shared" si="0"/>
        <v>0</v>
      </c>
    </row>
    <row r="16" spans="1:17" ht="14.25" customHeight="1" x14ac:dyDescent="0.25">
      <c r="A16" s="99"/>
      <c r="B16" s="40"/>
      <c r="C16" s="40"/>
      <c r="D16" s="40"/>
      <c r="E16" s="40"/>
      <c r="F16" s="40"/>
      <c r="G16" s="40"/>
      <c r="H16" s="40"/>
      <c r="I16" s="40"/>
      <c r="J16" s="40"/>
      <c r="K16" s="40"/>
      <c r="L16" s="40"/>
      <c r="M16" s="40"/>
      <c r="N16" s="40"/>
      <c r="O16" s="40"/>
      <c r="P16" s="40"/>
      <c r="Q16" s="8">
        <f t="shared" si="0"/>
        <v>0</v>
      </c>
    </row>
    <row r="17" spans="1:17" ht="14.25" customHeight="1" x14ac:dyDescent="0.25">
      <c r="A17" s="99"/>
      <c r="B17" s="40"/>
      <c r="C17" s="40"/>
      <c r="D17" s="40"/>
      <c r="E17" s="40"/>
      <c r="F17" s="40"/>
      <c r="G17" s="40"/>
      <c r="H17" s="40"/>
      <c r="I17" s="40"/>
      <c r="J17" s="40"/>
      <c r="K17" s="40"/>
      <c r="L17" s="40"/>
      <c r="M17" s="40"/>
      <c r="N17" s="40"/>
      <c r="O17" s="40"/>
      <c r="P17" s="40"/>
      <c r="Q17" s="8">
        <f t="shared" si="0"/>
        <v>0</v>
      </c>
    </row>
    <row r="18" spans="1:17" ht="14.25" customHeight="1" x14ac:dyDescent="0.25">
      <c r="A18" s="99"/>
      <c r="B18" s="40"/>
      <c r="C18" s="40"/>
      <c r="D18" s="40"/>
      <c r="E18" s="40"/>
      <c r="F18" s="40"/>
      <c r="G18" s="40"/>
      <c r="H18" s="40"/>
      <c r="I18" s="40"/>
      <c r="J18" s="40"/>
      <c r="K18" s="40"/>
      <c r="L18" s="40"/>
      <c r="M18" s="40"/>
      <c r="N18" s="40"/>
      <c r="O18" s="40"/>
      <c r="P18" s="40"/>
      <c r="Q18" s="8">
        <f t="shared" si="0"/>
        <v>0</v>
      </c>
    </row>
    <row r="19" spans="1:17" ht="14.25" customHeight="1" x14ac:dyDescent="0.25">
      <c r="A19" s="99"/>
      <c r="B19" s="40"/>
      <c r="C19" s="40"/>
      <c r="D19" s="40"/>
      <c r="E19" s="40"/>
      <c r="F19" s="40"/>
      <c r="G19" s="40"/>
      <c r="H19" s="40"/>
      <c r="I19" s="40"/>
      <c r="J19" s="40"/>
      <c r="K19" s="40"/>
      <c r="L19" s="40"/>
      <c r="M19" s="40"/>
      <c r="N19" s="40"/>
      <c r="O19" s="40"/>
      <c r="P19" s="40"/>
      <c r="Q19" s="8">
        <f t="shared" si="0"/>
        <v>0</v>
      </c>
    </row>
    <row r="20" spans="1:17" ht="14.25" customHeight="1" x14ac:dyDescent="0.25">
      <c r="A20" s="99"/>
      <c r="B20" s="40"/>
      <c r="C20" s="40"/>
      <c r="D20" s="40"/>
      <c r="E20" s="40"/>
      <c r="F20" s="40"/>
      <c r="G20" s="40"/>
      <c r="H20" s="40"/>
      <c r="I20" s="40"/>
      <c r="J20" s="40"/>
      <c r="K20" s="40"/>
      <c r="L20" s="40"/>
      <c r="M20" s="40"/>
      <c r="N20" s="40"/>
      <c r="O20" s="40"/>
      <c r="P20" s="40"/>
      <c r="Q20" s="8">
        <f t="shared" si="0"/>
        <v>0</v>
      </c>
    </row>
    <row r="21" spans="1:17" ht="14.25" customHeight="1" x14ac:dyDescent="0.25">
      <c r="A21" s="99"/>
      <c r="B21" s="40"/>
      <c r="C21" s="40"/>
      <c r="D21" s="40"/>
      <c r="E21" s="40"/>
      <c r="F21" s="40"/>
      <c r="G21" s="40"/>
      <c r="H21" s="40"/>
      <c r="I21" s="40"/>
      <c r="J21" s="40"/>
      <c r="K21" s="40"/>
      <c r="L21" s="40"/>
      <c r="M21" s="40"/>
      <c r="N21" s="40"/>
      <c r="O21" s="40"/>
      <c r="P21" s="40"/>
      <c r="Q21" s="8">
        <f t="shared" si="0"/>
        <v>0</v>
      </c>
    </row>
    <row r="22" spans="1:17" ht="14.25" customHeight="1" x14ac:dyDescent="0.25">
      <c r="A22" s="99"/>
      <c r="B22" s="40"/>
      <c r="C22" s="40"/>
      <c r="D22" s="40"/>
      <c r="E22" s="40"/>
      <c r="F22" s="40"/>
      <c r="G22" s="40"/>
      <c r="H22" s="40"/>
      <c r="I22" s="40"/>
      <c r="J22" s="40"/>
      <c r="K22" s="40"/>
      <c r="L22" s="40"/>
      <c r="M22" s="40"/>
      <c r="N22" s="40"/>
      <c r="O22" s="40"/>
      <c r="P22" s="40"/>
      <c r="Q22" s="8">
        <f t="shared" si="0"/>
        <v>0</v>
      </c>
    </row>
    <row r="23" spans="1:17" ht="14.25" customHeight="1" x14ac:dyDescent="0.25">
      <c r="A23" s="99"/>
      <c r="B23" s="40"/>
      <c r="C23" s="40"/>
      <c r="D23" s="40"/>
      <c r="E23" s="40"/>
      <c r="F23" s="40"/>
      <c r="G23" s="40"/>
      <c r="H23" s="40"/>
      <c r="I23" s="40"/>
      <c r="J23" s="40"/>
      <c r="K23" s="40"/>
      <c r="L23" s="40"/>
      <c r="M23" s="40"/>
      <c r="N23" s="40"/>
      <c r="O23" s="40"/>
      <c r="P23" s="40"/>
      <c r="Q23" s="8">
        <f t="shared" si="0"/>
        <v>0</v>
      </c>
    </row>
    <row r="24" spans="1:17" ht="14.25" customHeight="1" x14ac:dyDescent="0.25">
      <c r="A24" s="99"/>
      <c r="B24" s="40"/>
      <c r="C24" s="40"/>
      <c r="D24" s="40"/>
      <c r="E24" s="40"/>
      <c r="F24" s="40"/>
      <c r="G24" s="40"/>
      <c r="H24" s="40"/>
      <c r="I24" s="40"/>
      <c r="J24" s="40"/>
      <c r="K24" s="40"/>
      <c r="L24" s="40"/>
      <c r="M24" s="40"/>
      <c r="N24" s="40"/>
      <c r="O24" s="40"/>
      <c r="P24" s="40"/>
      <c r="Q24" s="8">
        <f t="shared" si="0"/>
        <v>0</v>
      </c>
    </row>
    <row r="25" spans="1:17" ht="14.25" customHeight="1" x14ac:dyDescent="0.25">
      <c r="A25" s="99"/>
      <c r="B25" s="40"/>
      <c r="C25" s="40"/>
      <c r="D25" s="40"/>
      <c r="E25" s="40"/>
      <c r="F25" s="40"/>
      <c r="G25" s="40"/>
      <c r="H25" s="40"/>
      <c r="I25" s="40"/>
      <c r="J25" s="40"/>
      <c r="K25" s="40"/>
      <c r="L25" s="40"/>
      <c r="M25" s="40"/>
      <c r="N25" s="40"/>
      <c r="O25" s="40"/>
      <c r="P25" s="40"/>
      <c r="Q25" s="8">
        <f t="shared" si="0"/>
        <v>0</v>
      </c>
    </row>
    <row r="26" spans="1:17" ht="14.25" customHeight="1" x14ac:dyDescent="0.25">
      <c r="A26" s="99"/>
      <c r="B26" s="40"/>
      <c r="C26" s="40"/>
      <c r="D26" s="40"/>
      <c r="E26" s="40"/>
      <c r="F26" s="40"/>
      <c r="G26" s="40"/>
      <c r="H26" s="40"/>
      <c r="I26" s="40"/>
      <c r="J26" s="40"/>
      <c r="K26" s="40"/>
      <c r="L26" s="40"/>
      <c r="M26" s="40"/>
      <c r="N26" s="40"/>
      <c r="O26" s="40"/>
      <c r="P26" s="40"/>
      <c r="Q26" s="8">
        <f t="shared" si="0"/>
        <v>0</v>
      </c>
    </row>
    <row r="27" spans="1:17" ht="14.25" customHeight="1" x14ac:dyDescent="0.25">
      <c r="A27" s="99"/>
      <c r="B27" s="40"/>
      <c r="C27" s="40"/>
      <c r="D27" s="40"/>
      <c r="E27" s="40"/>
      <c r="F27" s="40"/>
      <c r="G27" s="40"/>
      <c r="H27" s="40"/>
      <c r="I27" s="40"/>
      <c r="J27" s="40"/>
      <c r="K27" s="40"/>
      <c r="L27" s="40"/>
      <c r="M27" s="40"/>
      <c r="N27" s="40"/>
      <c r="O27" s="40"/>
      <c r="P27" s="40"/>
      <c r="Q27" s="8">
        <f t="shared" si="0"/>
        <v>0</v>
      </c>
    </row>
    <row r="28" spans="1:17" ht="14.25" customHeight="1" x14ac:dyDescent="0.25">
      <c r="A28" s="99"/>
      <c r="B28" s="40"/>
      <c r="C28" s="40"/>
      <c r="D28" s="40"/>
      <c r="E28" s="40"/>
      <c r="F28" s="40"/>
      <c r="G28" s="40"/>
      <c r="H28" s="40"/>
      <c r="I28" s="40"/>
      <c r="J28" s="40"/>
      <c r="K28" s="40"/>
      <c r="L28" s="40"/>
      <c r="M28" s="40"/>
      <c r="N28" s="40"/>
      <c r="O28" s="40"/>
      <c r="P28" s="40"/>
      <c r="Q28" s="8">
        <f t="shared" si="0"/>
        <v>0</v>
      </c>
    </row>
    <row r="29" spans="1:17" ht="14.25" customHeight="1" x14ac:dyDescent="0.25">
      <c r="A29" s="99"/>
      <c r="B29" s="40"/>
      <c r="C29" s="40"/>
      <c r="D29" s="40"/>
      <c r="E29" s="40"/>
      <c r="F29" s="40"/>
      <c r="G29" s="40"/>
      <c r="H29" s="40"/>
      <c r="I29" s="40"/>
      <c r="J29" s="40"/>
      <c r="K29" s="40"/>
      <c r="L29" s="40"/>
      <c r="M29" s="40"/>
      <c r="N29" s="40"/>
      <c r="O29" s="40"/>
      <c r="P29" s="40"/>
      <c r="Q29" s="8">
        <f t="shared" si="0"/>
        <v>0</v>
      </c>
    </row>
    <row r="30" spans="1:17" ht="14.25" customHeight="1" x14ac:dyDescent="0.25">
      <c r="A30" s="99"/>
      <c r="B30" s="40"/>
      <c r="C30" s="40"/>
      <c r="D30" s="40"/>
      <c r="E30" s="40"/>
      <c r="F30" s="40"/>
      <c r="G30" s="40"/>
      <c r="H30" s="40"/>
      <c r="I30" s="40"/>
      <c r="J30" s="40"/>
      <c r="K30" s="40"/>
      <c r="L30" s="40"/>
      <c r="M30" s="40"/>
      <c r="N30" s="40"/>
      <c r="O30" s="40"/>
      <c r="P30" s="40"/>
      <c r="Q30" s="8">
        <f t="shared" si="0"/>
        <v>0</v>
      </c>
    </row>
    <row r="31" spans="1:17" ht="14.25" customHeight="1" x14ac:dyDescent="0.25">
      <c r="A31" s="99"/>
      <c r="B31" s="40"/>
      <c r="C31" s="40"/>
      <c r="D31" s="40"/>
      <c r="E31" s="40"/>
      <c r="F31" s="40"/>
      <c r="G31" s="40"/>
      <c r="H31" s="40"/>
      <c r="I31" s="40"/>
      <c r="J31" s="40"/>
      <c r="K31" s="40"/>
      <c r="L31" s="40"/>
      <c r="M31" s="40"/>
      <c r="N31" s="40"/>
      <c r="O31" s="40"/>
      <c r="P31" s="40"/>
      <c r="Q31" s="8">
        <f t="shared" si="0"/>
        <v>0</v>
      </c>
    </row>
    <row r="32" spans="1:17" ht="14.25" customHeight="1" x14ac:dyDescent="0.25">
      <c r="A32" s="25" t="s">
        <v>21</v>
      </c>
      <c r="B32" s="8">
        <f>SUM(B8:B31)</f>
        <v>0</v>
      </c>
      <c r="C32" s="8">
        <f t="shared" ref="C32:O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SUM(P8:P31)</f>
        <v>0</v>
      </c>
      <c r="Q32" s="75" t="e">
        <f>SUM(Q8:Q31)/COUNT(B8:B31)</f>
        <v>#DIV/0!</v>
      </c>
    </row>
    <row r="33" spans="1:17" ht="14.25" customHeight="1" x14ac:dyDescent="0.25">
      <c r="A33" s="25" t="s">
        <v>22</v>
      </c>
      <c r="B33" s="8" t="e">
        <f>B32/COUNT(B8:B31)*100</f>
        <v>#DIV/0!</v>
      </c>
      <c r="C33" s="8" t="e">
        <f t="shared" ref="C33:O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P32/COUNT(P8:P31)*100</f>
        <v>#DIV/0!</v>
      </c>
      <c r="Q33" s="76"/>
    </row>
    <row r="34" spans="1:17" ht="14.25" customHeight="1" x14ac:dyDescent="0.25"/>
    <row r="35" spans="1:17" ht="14.25" customHeight="1" x14ac:dyDescent="0.25">
      <c r="A35" s="19" t="s">
        <v>12</v>
      </c>
      <c r="B35" s="11"/>
      <c r="C35" s="11"/>
      <c r="D35" s="11"/>
      <c r="E35" s="11"/>
      <c r="F35" s="11"/>
      <c r="G35" s="11"/>
      <c r="H35" s="11"/>
      <c r="I35" s="11"/>
      <c r="J35" s="11"/>
      <c r="K35" s="11"/>
      <c r="L35" s="12"/>
      <c r="N35" s="77" t="s">
        <v>13</v>
      </c>
      <c r="O35" s="77"/>
      <c r="P35" s="77"/>
      <c r="Q35" s="77"/>
    </row>
    <row r="36" spans="1:17" ht="14.25" customHeight="1" x14ac:dyDescent="0.25">
      <c r="A36" s="13"/>
      <c r="B36" s="14"/>
      <c r="C36" s="14"/>
      <c r="D36" s="14"/>
      <c r="E36" s="14"/>
      <c r="F36" s="14"/>
      <c r="G36" s="14"/>
      <c r="H36" s="14"/>
      <c r="I36" s="14"/>
      <c r="J36" s="14"/>
      <c r="K36" s="14"/>
      <c r="L36" s="15"/>
      <c r="N36" s="78" t="s">
        <v>14</v>
      </c>
      <c r="O36" s="78"/>
      <c r="P36" s="71"/>
      <c r="Q36" s="71"/>
    </row>
    <row r="37" spans="1:17" ht="14.25" customHeight="1" x14ac:dyDescent="0.25">
      <c r="A37" s="13"/>
      <c r="B37" s="14"/>
      <c r="C37" s="14"/>
      <c r="D37" s="14"/>
      <c r="E37" s="14"/>
      <c r="F37" s="14"/>
      <c r="G37" s="14"/>
      <c r="H37" s="14"/>
      <c r="I37" s="14"/>
      <c r="J37" s="14"/>
      <c r="K37" s="14"/>
      <c r="L37" s="15"/>
      <c r="N37" s="79" t="s">
        <v>15</v>
      </c>
      <c r="O37" s="79"/>
      <c r="P37" s="71"/>
      <c r="Q37" s="71"/>
    </row>
    <row r="38" spans="1:17" ht="14.25" customHeight="1" x14ac:dyDescent="0.25">
      <c r="A38" s="13"/>
      <c r="B38" s="14"/>
      <c r="C38" s="14"/>
      <c r="D38" s="14"/>
      <c r="E38" s="14"/>
      <c r="F38" s="14"/>
      <c r="G38" s="14"/>
      <c r="H38" s="14"/>
      <c r="I38" s="14"/>
      <c r="J38" s="14"/>
      <c r="K38" s="14"/>
      <c r="L38" s="15"/>
      <c r="N38" s="72" t="s">
        <v>16</v>
      </c>
      <c r="O38" s="72"/>
      <c r="P38" s="71"/>
      <c r="Q38" s="71"/>
    </row>
    <row r="39" spans="1:17" ht="14.25" customHeight="1" x14ac:dyDescent="0.25">
      <c r="A39" s="13"/>
      <c r="B39" s="14"/>
      <c r="C39" s="14"/>
      <c r="D39" s="14"/>
      <c r="E39" s="14"/>
      <c r="F39" s="14"/>
      <c r="G39" s="14"/>
      <c r="H39" s="14"/>
      <c r="I39" s="14"/>
      <c r="J39" s="14"/>
      <c r="K39" s="14"/>
      <c r="L39" s="15"/>
      <c r="N39" s="73" t="s">
        <v>17</v>
      </c>
      <c r="O39" s="73"/>
      <c r="P39" s="71"/>
      <c r="Q39" s="71"/>
    </row>
    <row r="40" spans="1:17" ht="14.25" customHeight="1" x14ac:dyDescent="0.25">
      <c r="A40" s="13"/>
      <c r="B40" s="14"/>
      <c r="C40" s="14"/>
      <c r="D40" s="14"/>
      <c r="E40" s="14"/>
      <c r="F40" s="14"/>
      <c r="G40" s="14"/>
      <c r="H40" s="14"/>
      <c r="I40" s="14"/>
      <c r="J40" s="14"/>
      <c r="K40" s="14"/>
      <c r="L40" s="15"/>
      <c r="N40" s="74" t="s">
        <v>18</v>
      </c>
      <c r="O40" s="74"/>
      <c r="P40" s="71"/>
      <c r="Q40" s="71"/>
    </row>
    <row r="41" spans="1:17" ht="14.25" customHeight="1" x14ac:dyDescent="0.25">
      <c r="A41" s="16"/>
      <c r="B41" s="17"/>
      <c r="C41" s="17"/>
      <c r="D41" s="17"/>
      <c r="E41" s="17"/>
      <c r="F41" s="17"/>
      <c r="G41" s="17"/>
      <c r="H41" s="17"/>
      <c r="I41" s="17"/>
      <c r="J41" s="17"/>
      <c r="K41" s="17"/>
      <c r="L41" s="18"/>
      <c r="N41" s="70" t="s">
        <v>19</v>
      </c>
      <c r="O41" s="70"/>
      <c r="P41" s="71"/>
      <c r="Q41" s="71"/>
    </row>
  </sheetData>
  <mergeCells count="14">
    <mergeCell ref="Q32:Q33"/>
    <mergeCell ref="N35:Q35"/>
    <mergeCell ref="N36:O36"/>
    <mergeCell ref="P36:Q36"/>
    <mergeCell ref="N37:O37"/>
    <mergeCell ref="P37:Q37"/>
    <mergeCell ref="N41:O41"/>
    <mergeCell ref="P41:Q41"/>
    <mergeCell ref="N38:O38"/>
    <mergeCell ref="P38:Q38"/>
    <mergeCell ref="N39:O39"/>
    <mergeCell ref="P39:Q39"/>
    <mergeCell ref="N40:O40"/>
    <mergeCell ref="P40:Q40"/>
  </mergeCells>
  <conditionalFormatting sqref="Q8:Q31">
    <cfRule type="cellIs" dxfId="395" priority="7" operator="greaterThanOrEqual">
      <formula>90</formula>
    </cfRule>
    <cfRule type="cellIs" dxfId="394" priority="8" operator="between">
      <formula>80</formula>
      <formula>89.99</formula>
    </cfRule>
    <cfRule type="cellIs" dxfId="393" priority="9" operator="between">
      <formula>70</formula>
      <formula>79.99</formula>
    </cfRule>
    <cfRule type="cellIs" dxfId="392" priority="10" operator="between">
      <formula>60</formula>
      <formula>69.99</formula>
    </cfRule>
    <cfRule type="cellIs" dxfId="391" priority="11" operator="between">
      <formula>50</formula>
      <formula>59.99</formula>
    </cfRule>
    <cfRule type="cellIs" dxfId="390" priority="12" operator="lessThanOrEqual">
      <formula>49.99</formula>
    </cfRule>
  </conditionalFormatting>
  <conditionalFormatting sqref="B33:P33">
    <cfRule type="cellIs" dxfId="389" priority="1" operator="greaterThanOrEqual">
      <formula>90</formula>
    </cfRule>
    <cfRule type="cellIs" dxfId="388" priority="2" operator="between">
      <formula>80</formula>
      <formula>89.99</formula>
    </cfRule>
    <cfRule type="cellIs" dxfId="387" priority="3" operator="between">
      <formula>70</formula>
      <formula>79.99</formula>
    </cfRule>
    <cfRule type="cellIs" dxfId="386" priority="4" operator="between">
      <formula>60</formula>
      <formula>69.99</formula>
    </cfRule>
    <cfRule type="cellIs" dxfId="385" priority="5" operator="between">
      <formula>50</formula>
      <formula>59.99</formula>
    </cfRule>
    <cfRule type="cellIs" dxfId="38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41</v>
      </c>
      <c r="B2" s="69"/>
      <c r="C2" s="69"/>
      <c r="D2" s="69"/>
      <c r="E2" s="69"/>
      <c r="F2" s="69"/>
      <c r="G2" s="69"/>
      <c r="H2" s="69"/>
      <c r="I2" s="69"/>
      <c r="J2" s="69"/>
      <c r="K2" s="69"/>
      <c r="L2" s="69"/>
      <c r="M2" s="69"/>
      <c r="N2" s="23"/>
      <c r="O2" s="23"/>
      <c r="P2" s="69"/>
      <c r="Q2" s="69"/>
    </row>
    <row r="3" spans="1:17" ht="14.25" customHeight="1" x14ac:dyDescent="0.25">
      <c r="A3" s="10" t="s">
        <v>30</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39"/>
      <c r="C5" s="39"/>
      <c r="D5" s="39"/>
      <c r="E5" s="39"/>
      <c r="F5" s="39"/>
      <c r="G5" s="39"/>
      <c r="H5" s="39"/>
      <c r="I5" s="39"/>
      <c r="J5" s="44" t="s">
        <v>42</v>
      </c>
      <c r="K5" s="42" t="s">
        <v>42</v>
      </c>
      <c r="L5" s="39"/>
      <c r="M5" s="39"/>
      <c r="N5" s="39"/>
      <c r="O5" s="39"/>
      <c r="P5" s="39"/>
      <c r="Q5" s="39"/>
    </row>
    <row r="6" spans="1:17" s="22" customFormat="1" ht="10.5" customHeight="1" x14ac:dyDescent="0.2">
      <c r="A6" s="20"/>
      <c r="B6" s="44" t="s">
        <v>42</v>
      </c>
      <c r="C6" s="44" t="s">
        <v>42</v>
      </c>
      <c r="D6" s="45" t="s">
        <v>43</v>
      </c>
      <c r="E6" s="45" t="s">
        <v>43</v>
      </c>
      <c r="F6" s="44" t="s">
        <v>42</v>
      </c>
      <c r="G6" s="44" t="s">
        <v>42</v>
      </c>
      <c r="H6" s="44" t="s">
        <v>42</v>
      </c>
      <c r="I6" s="44" t="s">
        <v>42</v>
      </c>
      <c r="J6" s="45" t="s">
        <v>43</v>
      </c>
      <c r="K6" s="45" t="s">
        <v>43</v>
      </c>
      <c r="L6" s="44" t="s">
        <v>42</v>
      </c>
      <c r="M6" s="42" t="s">
        <v>45</v>
      </c>
      <c r="N6" s="42" t="s">
        <v>45</v>
      </c>
      <c r="O6" s="42" t="s">
        <v>45</v>
      </c>
      <c r="P6" s="42" t="s">
        <v>45</v>
      </c>
      <c r="Q6" s="21"/>
    </row>
    <row r="7" spans="1:1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7" t="s">
        <v>11</v>
      </c>
    </row>
    <row r="8" spans="1:17" ht="14.25" customHeight="1" x14ac:dyDescent="0.25">
      <c r="A8" s="99"/>
      <c r="B8" s="40"/>
      <c r="C8" s="40"/>
      <c r="D8" s="40"/>
      <c r="E8" s="40"/>
      <c r="F8" s="40"/>
      <c r="G8" s="40"/>
      <c r="H8" s="40"/>
      <c r="I8" s="40"/>
      <c r="J8" s="40"/>
      <c r="K8" s="40"/>
      <c r="L8" s="40"/>
      <c r="M8" s="40"/>
      <c r="N8" s="40"/>
      <c r="O8" s="40"/>
      <c r="P8" s="40"/>
      <c r="Q8" s="8">
        <f>SUM(B8:K8)*4+SUM(L8:M8)*8+N8*12+SUM(O8:P8)*16</f>
        <v>0</v>
      </c>
    </row>
    <row r="9" spans="1:17" ht="14.25" customHeight="1" x14ac:dyDescent="0.25">
      <c r="A9" s="99"/>
      <c r="B9" s="40"/>
      <c r="C9" s="40"/>
      <c r="D9" s="40"/>
      <c r="E9" s="40"/>
      <c r="F9" s="40"/>
      <c r="G9" s="40"/>
      <c r="H9" s="40"/>
      <c r="I9" s="40"/>
      <c r="J9" s="40"/>
      <c r="K9" s="40"/>
      <c r="L9" s="40"/>
      <c r="M9" s="40"/>
      <c r="N9" s="40"/>
      <c r="O9" s="40"/>
      <c r="P9" s="40"/>
      <c r="Q9" s="8">
        <f t="shared" ref="Q9:Q31" si="0">SUM(B9:K9)*4+SUM(L9:M9)*8+N9*12+SUM(O9:P9)*16</f>
        <v>0</v>
      </c>
    </row>
    <row r="10" spans="1:17" ht="14.25" customHeight="1" x14ac:dyDescent="0.25">
      <c r="A10" s="99"/>
      <c r="B10" s="40"/>
      <c r="C10" s="40"/>
      <c r="D10" s="40"/>
      <c r="E10" s="40"/>
      <c r="F10" s="40"/>
      <c r="G10" s="40"/>
      <c r="H10" s="40"/>
      <c r="I10" s="40"/>
      <c r="J10" s="40"/>
      <c r="K10" s="40"/>
      <c r="L10" s="40"/>
      <c r="M10" s="40"/>
      <c r="N10" s="40"/>
      <c r="O10" s="40"/>
      <c r="P10" s="40"/>
      <c r="Q10" s="8">
        <f t="shared" si="0"/>
        <v>0</v>
      </c>
    </row>
    <row r="11" spans="1:17" ht="14.25" customHeight="1" x14ac:dyDescent="0.25">
      <c r="A11" s="99"/>
      <c r="B11" s="40"/>
      <c r="C11" s="40"/>
      <c r="D11" s="40"/>
      <c r="E11" s="40"/>
      <c r="F11" s="40"/>
      <c r="G11" s="40"/>
      <c r="H11" s="40"/>
      <c r="I11" s="40"/>
      <c r="J11" s="40"/>
      <c r="K11" s="40"/>
      <c r="L11" s="40"/>
      <c r="M11" s="40"/>
      <c r="N11" s="40"/>
      <c r="O11" s="40"/>
      <c r="P11" s="40"/>
      <c r="Q11" s="8">
        <f t="shared" si="0"/>
        <v>0</v>
      </c>
    </row>
    <row r="12" spans="1:17" ht="14.25" customHeight="1" x14ac:dyDescent="0.25">
      <c r="A12" s="99"/>
      <c r="B12" s="40"/>
      <c r="C12" s="40"/>
      <c r="D12" s="40"/>
      <c r="E12" s="40"/>
      <c r="F12" s="40"/>
      <c r="G12" s="40"/>
      <c r="H12" s="40"/>
      <c r="I12" s="40"/>
      <c r="J12" s="40"/>
      <c r="K12" s="40"/>
      <c r="L12" s="40"/>
      <c r="M12" s="40"/>
      <c r="N12" s="40"/>
      <c r="O12" s="40"/>
      <c r="P12" s="40"/>
      <c r="Q12" s="8">
        <f t="shared" si="0"/>
        <v>0</v>
      </c>
    </row>
    <row r="13" spans="1:17" ht="14.25" customHeight="1" x14ac:dyDescent="0.25">
      <c r="A13" s="99"/>
      <c r="B13" s="40"/>
      <c r="C13" s="40"/>
      <c r="D13" s="40"/>
      <c r="E13" s="40"/>
      <c r="F13" s="40"/>
      <c r="G13" s="40"/>
      <c r="H13" s="40"/>
      <c r="I13" s="40"/>
      <c r="J13" s="40"/>
      <c r="K13" s="40"/>
      <c r="L13" s="40"/>
      <c r="M13" s="40"/>
      <c r="N13" s="40"/>
      <c r="O13" s="40"/>
      <c r="P13" s="40"/>
      <c r="Q13" s="8">
        <f t="shared" si="0"/>
        <v>0</v>
      </c>
    </row>
    <row r="14" spans="1:17" ht="14.25" customHeight="1" x14ac:dyDescent="0.25">
      <c r="A14" s="99"/>
      <c r="B14" s="40"/>
      <c r="C14" s="40"/>
      <c r="D14" s="40"/>
      <c r="E14" s="40"/>
      <c r="F14" s="40"/>
      <c r="G14" s="40"/>
      <c r="H14" s="40"/>
      <c r="I14" s="40"/>
      <c r="J14" s="40"/>
      <c r="K14" s="40"/>
      <c r="L14" s="40"/>
      <c r="M14" s="40"/>
      <c r="N14" s="40"/>
      <c r="O14" s="40"/>
      <c r="P14" s="40"/>
      <c r="Q14" s="8">
        <f t="shared" si="0"/>
        <v>0</v>
      </c>
    </row>
    <row r="15" spans="1:17" ht="14.25" customHeight="1" x14ac:dyDescent="0.25">
      <c r="A15" s="99"/>
      <c r="B15" s="40"/>
      <c r="C15" s="40"/>
      <c r="D15" s="40"/>
      <c r="E15" s="40"/>
      <c r="F15" s="40"/>
      <c r="G15" s="40"/>
      <c r="H15" s="40"/>
      <c r="I15" s="40"/>
      <c r="J15" s="40"/>
      <c r="K15" s="40"/>
      <c r="L15" s="40"/>
      <c r="M15" s="40"/>
      <c r="N15" s="40"/>
      <c r="O15" s="40"/>
      <c r="P15" s="40"/>
      <c r="Q15" s="8">
        <f t="shared" si="0"/>
        <v>0</v>
      </c>
    </row>
    <row r="16" spans="1:17" ht="14.25" customHeight="1" x14ac:dyDescent="0.25">
      <c r="A16" s="99"/>
      <c r="B16" s="40"/>
      <c r="C16" s="68"/>
      <c r="D16" s="68"/>
      <c r="E16" s="68"/>
      <c r="F16" s="68"/>
      <c r="G16" s="68"/>
      <c r="H16" s="68"/>
      <c r="I16" s="68"/>
      <c r="J16" s="68"/>
      <c r="K16" s="68"/>
      <c r="L16" s="68"/>
      <c r="M16" s="68"/>
      <c r="N16" s="68"/>
      <c r="O16" s="68"/>
      <c r="P16" s="68"/>
      <c r="Q16" s="8">
        <f t="shared" si="0"/>
        <v>0</v>
      </c>
    </row>
    <row r="17" spans="1:17" ht="14.25" customHeight="1" x14ac:dyDescent="0.25">
      <c r="A17" s="99"/>
      <c r="B17" s="40"/>
      <c r="C17" s="40"/>
      <c r="D17" s="40"/>
      <c r="E17" s="40"/>
      <c r="F17" s="40"/>
      <c r="G17" s="40"/>
      <c r="H17" s="40"/>
      <c r="I17" s="40"/>
      <c r="J17" s="40"/>
      <c r="K17" s="40"/>
      <c r="L17" s="40"/>
      <c r="M17" s="40"/>
      <c r="N17" s="40"/>
      <c r="O17" s="40"/>
      <c r="P17" s="40"/>
      <c r="Q17" s="8">
        <f t="shared" si="0"/>
        <v>0</v>
      </c>
    </row>
    <row r="18" spans="1:17" ht="14.25" customHeight="1" x14ac:dyDescent="0.25">
      <c r="A18" s="99"/>
      <c r="B18" s="40"/>
      <c r="C18" s="40"/>
      <c r="D18" s="40"/>
      <c r="E18" s="40"/>
      <c r="F18" s="40"/>
      <c r="G18" s="40"/>
      <c r="H18" s="40"/>
      <c r="I18" s="40"/>
      <c r="J18" s="40"/>
      <c r="K18" s="40"/>
      <c r="L18" s="40"/>
      <c r="M18" s="40"/>
      <c r="N18" s="40"/>
      <c r="O18" s="40"/>
      <c r="P18" s="40"/>
      <c r="Q18" s="8">
        <f t="shared" si="0"/>
        <v>0</v>
      </c>
    </row>
    <row r="19" spans="1:17" ht="14.25" customHeight="1" x14ac:dyDescent="0.25">
      <c r="A19" s="99"/>
      <c r="B19" s="40"/>
      <c r="C19" s="40"/>
      <c r="D19" s="40"/>
      <c r="E19" s="40"/>
      <c r="F19" s="40"/>
      <c r="G19" s="40"/>
      <c r="H19" s="40"/>
      <c r="I19" s="40"/>
      <c r="J19" s="40"/>
      <c r="K19" s="40"/>
      <c r="L19" s="40"/>
      <c r="M19" s="40"/>
      <c r="N19" s="40"/>
      <c r="O19" s="40"/>
      <c r="P19" s="40"/>
      <c r="Q19" s="8">
        <f t="shared" si="0"/>
        <v>0</v>
      </c>
    </row>
    <row r="20" spans="1:17" ht="14.25" customHeight="1" x14ac:dyDescent="0.25">
      <c r="A20" s="99"/>
      <c r="B20" s="40"/>
      <c r="C20" s="40"/>
      <c r="D20" s="40"/>
      <c r="E20" s="40"/>
      <c r="F20" s="40"/>
      <c r="G20" s="40"/>
      <c r="H20" s="40"/>
      <c r="I20" s="40"/>
      <c r="J20" s="40"/>
      <c r="K20" s="40"/>
      <c r="L20" s="40"/>
      <c r="M20" s="40"/>
      <c r="N20" s="40"/>
      <c r="O20" s="40"/>
      <c r="P20" s="40"/>
      <c r="Q20" s="8">
        <f t="shared" si="0"/>
        <v>0</v>
      </c>
    </row>
    <row r="21" spans="1:17" ht="14.25" customHeight="1" x14ac:dyDescent="0.25">
      <c r="A21" s="99"/>
      <c r="B21" s="40"/>
      <c r="C21" s="40"/>
      <c r="D21" s="40"/>
      <c r="E21" s="40"/>
      <c r="F21" s="40"/>
      <c r="G21" s="40"/>
      <c r="H21" s="40"/>
      <c r="I21" s="40"/>
      <c r="J21" s="40"/>
      <c r="K21" s="40"/>
      <c r="L21" s="40"/>
      <c r="M21" s="40"/>
      <c r="N21" s="40"/>
      <c r="O21" s="40"/>
      <c r="P21" s="40"/>
      <c r="Q21" s="8">
        <f t="shared" si="0"/>
        <v>0</v>
      </c>
    </row>
    <row r="22" spans="1:17" ht="14.25" customHeight="1" x14ac:dyDescent="0.25">
      <c r="A22" s="99"/>
      <c r="B22" s="40"/>
      <c r="C22" s="40"/>
      <c r="D22" s="40"/>
      <c r="E22" s="40"/>
      <c r="F22" s="40"/>
      <c r="G22" s="40"/>
      <c r="H22" s="40"/>
      <c r="I22" s="40"/>
      <c r="J22" s="40"/>
      <c r="K22" s="40"/>
      <c r="L22" s="40"/>
      <c r="M22" s="40"/>
      <c r="N22" s="40"/>
      <c r="O22" s="40"/>
      <c r="P22" s="40"/>
      <c r="Q22" s="8">
        <f t="shared" si="0"/>
        <v>0</v>
      </c>
    </row>
    <row r="23" spans="1:17" ht="14.25" customHeight="1" x14ac:dyDescent="0.25">
      <c r="A23" s="99"/>
      <c r="B23" s="40"/>
      <c r="C23" s="40"/>
      <c r="D23" s="40"/>
      <c r="E23" s="40"/>
      <c r="F23" s="40"/>
      <c r="G23" s="40"/>
      <c r="H23" s="40"/>
      <c r="I23" s="40"/>
      <c r="J23" s="40"/>
      <c r="K23" s="40"/>
      <c r="L23" s="40"/>
      <c r="M23" s="40"/>
      <c r="N23" s="40"/>
      <c r="O23" s="40"/>
      <c r="P23" s="40"/>
      <c r="Q23" s="8">
        <f t="shared" si="0"/>
        <v>0</v>
      </c>
    </row>
    <row r="24" spans="1:17" ht="14.25" customHeight="1" x14ac:dyDescent="0.25">
      <c r="A24" s="99"/>
      <c r="B24" s="40"/>
      <c r="C24" s="40"/>
      <c r="D24" s="40"/>
      <c r="E24" s="40"/>
      <c r="F24" s="40"/>
      <c r="G24" s="40"/>
      <c r="H24" s="40"/>
      <c r="I24" s="40"/>
      <c r="J24" s="40"/>
      <c r="K24" s="40"/>
      <c r="L24" s="40"/>
      <c r="M24" s="40"/>
      <c r="N24" s="40"/>
      <c r="O24" s="40"/>
      <c r="P24" s="40"/>
      <c r="Q24" s="8">
        <f t="shared" si="0"/>
        <v>0</v>
      </c>
    </row>
    <row r="25" spans="1:17" ht="14.25" customHeight="1" x14ac:dyDescent="0.25">
      <c r="A25" s="99"/>
      <c r="B25" s="40"/>
      <c r="C25" s="40"/>
      <c r="D25" s="40"/>
      <c r="E25" s="40"/>
      <c r="F25" s="40"/>
      <c r="G25" s="40"/>
      <c r="H25" s="40"/>
      <c r="I25" s="40"/>
      <c r="J25" s="40"/>
      <c r="K25" s="40"/>
      <c r="L25" s="40"/>
      <c r="M25" s="40"/>
      <c r="N25" s="40"/>
      <c r="O25" s="40"/>
      <c r="P25" s="40"/>
      <c r="Q25" s="8">
        <f t="shared" si="0"/>
        <v>0</v>
      </c>
    </row>
    <row r="26" spans="1:17" ht="14.25" customHeight="1" x14ac:dyDescent="0.25">
      <c r="A26" s="99"/>
      <c r="B26" s="40"/>
      <c r="C26" s="40"/>
      <c r="D26" s="40"/>
      <c r="E26" s="40"/>
      <c r="F26" s="40"/>
      <c r="G26" s="40"/>
      <c r="H26" s="40"/>
      <c r="I26" s="40"/>
      <c r="J26" s="40"/>
      <c r="K26" s="40"/>
      <c r="L26" s="40"/>
      <c r="M26" s="40"/>
      <c r="N26" s="40"/>
      <c r="O26" s="40"/>
      <c r="P26" s="40"/>
      <c r="Q26" s="8">
        <f t="shared" si="0"/>
        <v>0</v>
      </c>
    </row>
    <row r="27" spans="1:17" ht="14.25" customHeight="1" x14ac:dyDescent="0.25">
      <c r="A27" s="99"/>
      <c r="B27" s="40"/>
      <c r="C27" s="40"/>
      <c r="D27" s="40"/>
      <c r="E27" s="40"/>
      <c r="F27" s="40"/>
      <c r="G27" s="40"/>
      <c r="H27" s="40"/>
      <c r="I27" s="40"/>
      <c r="J27" s="40"/>
      <c r="K27" s="40"/>
      <c r="L27" s="40"/>
      <c r="M27" s="40"/>
      <c r="N27" s="40"/>
      <c r="O27" s="40"/>
      <c r="P27" s="40"/>
      <c r="Q27" s="8">
        <f t="shared" si="0"/>
        <v>0</v>
      </c>
    </row>
    <row r="28" spans="1:17" ht="14.25" customHeight="1" x14ac:dyDescent="0.25">
      <c r="A28" s="99"/>
      <c r="B28" s="40"/>
      <c r="C28" s="40"/>
      <c r="D28" s="40"/>
      <c r="E28" s="40"/>
      <c r="F28" s="40"/>
      <c r="G28" s="40"/>
      <c r="H28" s="40"/>
      <c r="I28" s="40"/>
      <c r="J28" s="40"/>
      <c r="K28" s="40"/>
      <c r="L28" s="40"/>
      <c r="M28" s="40"/>
      <c r="N28" s="40"/>
      <c r="O28" s="40"/>
      <c r="P28" s="40"/>
      <c r="Q28" s="8">
        <f t="shared" si="0"/>
        <v>0</v>
      </c>
    </row>
    <row r="29" spans="1:17" ht="14.25" customHeight="1" x14ac:dyDescent="0.25">
      <c r="A29" s="99"/>
      <c r="B29" s="40"/>
      <c r="C29" s="40"/>
      <c r="D29" s="40"/>
      <c r="E29" s="40"/>
      <c r="F29" s="40"/>
      <c r="G29" s="40"/>
      <c r="H29" s="40"/>
      <c r="I29" s="40"/>
      <c r="J29" s="40"/>
      <c r="K29" s="40"/>
      <c r="L29" s="40"/>
      <c r="M29" s="40"/>
      <c r="N29" s="40"/>
      <c r="O29" s="40"/>
      <c r="P29" s="40"/>
      <c r="Q29" s="8">
        <f t="shared" si="0"/>
        <v>0</v>
      </c>
    </row>
    <row r="30" spans="1:17" ht="14.25" customHeight="1" x14ac:dyDescent="0.25">
      <c r="A30" s="99"/>
      <c r="B30" s="40"/>
      <c r="C30" s="40"/>
      <c r="D30" s="40"/>
      <c r="E30" s="40"/>
      <c r="F30" s="40"/>
      <c r="G30" s="40"/>
      <c r="H30" s="40"/>
      <c r="I30" s="40"/>
      <c r="J30" s="40"/>
      <c r="K30" s="40"/>
      <c r="L30" s="40"/>
      <c r="M30" s="40"/>
      <c r="N30" s="40"/>
      <c r="O30" s="40"/>
      <c r="P30" s="40"/>
      <c r="Q30" s="8">
        <f t="shared" si="0"/>
        <v>0</v>
      </c>
    </row>
    <row r="31" spans="1:17" ht="14.25" customHeight="1" x14ac:dyDescent="0.25">
      <c r="A31" s="99"/>
      <c r="B31" s="40"/>
      <c r="C31" s="40"/>
      <c r="D31" s="40"/>
      <c r="E31" s="40"/>
      <c r="F31" s="40"/>
      <c r="G31" s="40"/>
      <c r="H31" s="40"/>
      <c r="I31" s="40"/>
      <c r="J31" s="40"/>
      <c r="K31" s="40"/>
      <c r="L31" s="40"/>
      <c r="M31" s="40"/>
      <c r="N31" s="40"/>
      <c r="O31" s="40"/>
      <c r="P31" s="40"/>
      <c r="Q31" s="8">
        <f t="shared" si="0"/>
        <v>0</v>
      </c>
    </row>
    <row r="32" spans="1:17" ht="14.25" customHeight="1" x14ac:dyDescent="0.25">
      <c r="A32" s="25" t="s">
        <v>21</v>
      </c>
      <c r="B32" s="8">
        <f>SUM(B8:B31)</f>
        <v>0</v>
      </c>
      <c r="C32" s="8">
        <f t="shared" ref="C32:P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75" t="e">
        <f>SUM(Q8:Q31)/COUNT(B8:B31)</f>
        <v>#DIV/0!</v>
      </c>
    </row>
    <row r="33" spans="1:17" x14ac:dyDescent="0.25">
      <c r="A33" s="25" t="s">
        <v>22</v>
      </c>
      <c r="B33" s="8" t="e">
        <f>B32/COUNT(B8:B31)*100</f>
        <v>#DIV/0!</v>
      </c>
      <c r="C33" s="8" t="e">
        <f t="shared" ref="C33:P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76"/>
    </row>
    <row r="34" spans="1:17" ht="14.25" customHeight="1" x14ac:dyDescent="0.25"/>
    <row r="35" spans="1:17" ht="14.25" customHeight="1" x14ac:dyDescent="0.25">
      <c r="A35" s="19" t="s">
        <v>12</v>
      </c>
      <c r="B35" s="11"/>
      <c r="C35" s="11"/>
      <c r="D35" s="11"/>
      <c r="E35" s="11"/>
      <c r="F35" s="11"/>
      <c r="G35" s="11"/>
      <c r="H35" s="11"/>
      <c r="I35" s="11"/>
      <c r="J35" s="11"/>
      <c r="K35" s="11"/>
      <c r="L35" s="12"/>
      <c r="N35" s="77" t="s">
        <v>13</v>
      </c>
      <c r="O35" s="77"/>
      <c r="P35" s="77"/>
      <c r="Q35" s="77"/>
    </row>
    <row r="36" spans="1:17" ht="14.25" customHeight="1" x14ac:dyDescent="0.25">
      <c r="A36" s="13"/>
      <c r="B36" s="14"/>
      <c r="C36" s="14"/>
      <c r="D36" s="14"/>
      <c r="E36" s="14"/>
      <c r="F36" s="14"/>
      <c r="G36" s="14"/>
      <c r="H36" s="14"/>
      <c r="I36" s="14"/>
      <c r="J36" s="14"/>
      <c r="K36" s="14"/>
      <c r="L36" s="15"/>
      <c r="N36" s="78" t="s">
        <v>14</v>
      </c>
      <c r="O36" s="78"/>
      <c r="P36" s="71"/>
      <c r="Q36" s="71"/>
    </row>
    <row r="37" spans="1:17" ht="14.25" customHeight="1" x14ac:dyDescent="0.25">
      <c r="A37" s="13"/>
      <c r="B37" s="14"/>
      <c r="C37" s="14"/>
      <c r="D37" s="14"/>
      <c r="E37" s="14"/>
      <c r="F37" s="14"/>
      <c r="G37" s="14"/>
      <c r="H37" s="14"/>
      <c r="I37" s="14"/>
      <c r="J37" s="14"/>
      <c r="K37" s="14"/>
      <c r="L37" s="15"/>
      <c r="N37" s="79" t="s">
        <v>15</v>
      </c>
      <c r="O37" s="79"/>
      <c r="P37" s="71"/>
      <c r="Q37" s="71"/>
    </row>
    <row r="38" spans="1:17" ht="14.25" customHeight="1" x14ac:dyDescent="0.25">
      <c r="A38" s="13"/>
      <c r="B38" s="14"/>
      <c r="C38" s="14"/>
      <c r="D38" s="14"/>
      <c r="E38" s="14"/>
      <c r="F38" s="14"/>
      <c r="G38" s="14"/>
      <c r="H38" s="14"/>
      <c r="I38" s="14"/>
      <c r="J38" s="14"/>
      <c r="K38" s="14"/>
      <c r="L38" s="15"/>
      <c r="N38" s="72" t="s">
        <v>16</v>
      </c>
      <c r="O38" s="72"/>
      <c r="P38" s="71"/>
      <c r="Q38" s="71"/>
    </row>
    <row r="39" spans="1:17" ht="14.25" customHeight="1" x14ac:dyDescent="0.25">
      <c r="A39" s="13"/>
      <c r="B39" s="14"/>
      <c r="C39" s="14"/>
      <c r="D39" s="14"/>
      <c r="E39" s="14"/>
      <c r="F39" s="14"/>
      <c r="G39" s="14"/>
      <c r="H39" s="14"/>
      <c r="I39" s="14"/>
      <c r="J39" s="14"/>
      <c r="K39" s="14"/>
      <c r="L39" s="15"/>
      <c r="N39" s="73" t="s">
        <v>17</v>
      </c>
      <c r="O39" s="73"/>
      <c r="P39" s="71"/>
      <c r="Q39" s="71"/>
    </row>
    <row r="40" spans="1:17" ht="14.25" customHeight="1" x14ac:dyDescent="0.25">
      <c r="A40" s="13"/>
      <c r="B40" s="14"/>
      <c r="C40" s="14"/>
      <c r="D40" s="14"/>
      <c r="E40" s="14"/>
      <c r="F40" s="14"/>
      <c r="G40" s="14"/>
      <c r="H40" s="14"/>
      <c r="I40" s="14"/>
      <c r="J40" s="14"/>
      <c r="K40" s="14"/>
      <c r="L40" s="15"/>
      <c r="N40" s="74" t="s">
        <v>18</v>
      </c>
      <c r="O40" s="74"/>
      <c r="P40" s="71"/>
      <c r="Q40" s="71"/>
    </row>
    <row r="41" spans="1:17" x14ac:dyDescent="0.25">
      <c r="A41" s="16"/>
      <c r="B41" s="17"/>
      <c r="C41" s="17"/>
      <c r="D41" s="17"/>
      <c r="E41" s="17"/>
      <c r="F41" s="17"/>
      <c r="G41" s="17"/>
      <c r="H41" s="17"/>
      <c r="I41" s="17"/>
      <c r="J41" s="17"/>
      <c r="K41" s="17"/>
      <c r="L41" s="18"/>
      <c r="N41" s="70" t="s">
        <v>19</v>
      </c>
      <c r="O41" s="70"/>
      <c r="P41" s="71"/>
      <c r="Q41" s="71"/>
    </row>
  </sheetData>
  <mergeCells count="14">
    <mergeCell ref="Q32:Q33"/>
    <mergeCell ref="N35:Q35"/>
    <mergeCell ref="N36:O36"/>
    <mergeCell ref="P36:Q36"/>
    <mergeCell ref="N37:O37"/>
    <mergeCell ref="P37:Q37"/>
    <mergeCell ref="N41:O41"/>
    <mergeCell ref="P41:Q41"/>
    <mergeCell ref="P38:Q38"/>
    <mergeCell ref="N39:O39"/>
    <mergeCell ref="P39:Q39"/>
    <mergeCell ref="N40:O40"/>
    <mergeCell ref="P40:Q40"/>
    <mergeCell ref="N38:O38"/>
  </mergeCells>
  <conditionalFormatting sqref="Q8:Q31">
    <cfRule type="cellIs" dxfId="383" priority="7" operator="greaterThanOrEqual">
      <formula>90</formula>
    </cfRule>
    <cfRule type="cellIs" dxfId="382" priority="8" operator="between">
      <formula>80</formula>
      <formula>89.99</formula>
    </cfRule>
    <cfRule type="cellIs" dxfId="381" priority="9" operator="between">
      <formula>70</formula>
      <formula>79.99</formula>
    </cfRule>
    <cfRule type="cellIs" dxfId="380" priority="10" operator="between">
      <formula>60</formula>
      <formula>69.99</formula>
    </cfRule>
    <cfRule type="cellIs" dxfId="379" priority="11" operator="between">
      <formula>50</formula>
      <formula>59.99</formula>
    </cfRule>
    <cfRule type="cellIs" dxfId="378" priority="12" operator="lessThanOrEqual">
      <formula>49.99</formula>
    </cfRule>
  </conditionalFormatting>
  <conditionalFormatting sqref="B33:P33">
    <cfRule type="cellIs" dxfId="377" priority="1" operator="greaterThanOrEqual">
      <formula>90</formula>
    </cfRule>
    <cfRule type="cellIs" dxfId="376" priority="2" operator="between">
      <formula>80</formula>
      <formula>89.99</formula>
    </cfRule>
    <cfRule type="cellIs" dxfId="375" priority="3" operator="between">
      <formula>70</formula>
      <formula>79.99</formula>
    </cfRule>
    <cfRule type="cellIs" dxfId="374" priority="4" operator="between">
      <formula>60</formula>
      <formula>69.99</formula>
    </cfRule>
    <cfRule type="cellIs" dxfId="373" priority="5" operator="between">
      <formula>50</formula>
      <formula>59.99</formula>
    </cfRule>
    <cfRule type="cellIs" dxfId="37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7" width="7.140625" style="3" customWidth="1"/>
    <col min="18" max="16384" width="9.140625" style="3"/>
  </cols>
  <sheetData>
    <row r="1" spans="1:17" ht="14.25" customHeight="1" x14ac:dyDescent="0.25">
      <c r="A1" s="24" t="s">
        <v>20</v>
      </c>
      <c r="N1" s="23"/>
      <c r="O1" s="23"/>
    </row>
    <row r="2" spans="1:17" s="10" customFormat="1" ht="14.25" customHeight="1" x14ac:dyDescent="0.25">
      <c r="A2" s="10" t="s">
        <v>46</v>
      </c>
      <c r="B2" s="69"/>
      <c r="C2" s="69"/>
      <c r="D2" s="69"/>
      <c r="E2" s="69"/>
      <c r="F2" s="69"/>
      <c r="G2" s="69"/>
      <c r="H2" s="69"/>
      <c r="I2" s="69"/>
      <c r="J2" s="69"/>
      <c r="K2" s="69"/>
      <c r="L2" s="69"/>
      <c r="M2" s="69"/>
      <c r="N2" s="23"/>
      <c r="O2" s="23"/>
      <c r="P2" s="69"/>
      <c r="Q2" s="69"/>
    </row>
    <row r="3" spans="1:17" ht="14.25" customHeight="1" x14ac:dyDescent="0.25">
      <c r="A3" s="10" t="s">
        <v>197</v>
      </c>
    </row>
    <row r="4" spans="1:17" ht="10.5" customHeight="1" x14ac:dyDescent="0.2">
      <c r="A4" s="59"/>
      <c r="B4" s="43"/>
      <c r="C4" s="43"/>
      <c r="D4" s="43"/>
      <c r="E4" s="43"/>
      <c r="F4" s="43"/>
      <c r="G4" s="43"/>
      <c r="H4" s="43"/>
      <c r="I4" s="43"/>
      <c r="J4" s="43"/>
      <c r="K4" s="43"/>
      <c r="L4" s="43"/>
      <c r="M4" s="43"/>
      <c r="N4" s="43"/>
      <c r="O4" s="43"/>
      <c r="P4" s="43"/>
      <c r="Q4" s="43"/>
    </row>
    <row r="5" spans="1:17" ht="10.5" customHeight="1" x14ac:dyDescent="0.25">
      <c r="A5" s="59"/>
      <c r="B5" s="22"/>
      <c r="C5" s="22"/>
      <c r="D5" s="20" t="s">
        <v>208</v>
      </c>
      <c r="E5" s="20" t="s">
        <v>208</v>
      </c>
      <c r="F5" s="22"/>
      <c r="G5" s="22"/>
      <c r="H5" s="22"/>
      <c r="I5" s="22"/>
      <c r="J5" s="20" t="s">
        <v>209</v>
      </c>
      <c r="K5" s="20" t="s">
        <v>209</v>
      </c>
      <c r="L5" s="20" t="s">
        <v>45</v>
      </c>
      <c r="M5" s="20" t="s">
        <v>45</v>
      </c>
      <c r="N5" s="20" t="s">
        <v>45</v>
      </c>
      <c r="O5" s="20" t="s">
        <v>45</v>
      </c>
      <c r="P5" s="20" t="s">
        <v>45</v>
      </c>
      <c r="Q5" s="20" t="s">
        <v>45</v>
      </c>
    </row>
    <row r="6" spans="1:17" s="22" customFormat="1" ht="10.5" customHeight="1" x14ac:dyDescent="0.25">
      <c r="A6" s="20"/>
      <c r="B6" s="20" t="s">
        <v>207</v>
      </c>
      <c r="C6" s="20" t="s">
        <v>207</v>
      </c>
      <c r="D6" s="20" t="s">
        <v>202</v>
      </c>
      <c r="E6" s="20" t="s">
        <v>202</v>
      </c>
      <c r="F6" s="20" t="s">
        <v>202</v>
      </c>
      <c r="G6" s="20" t="s">
        <v>202</v>
      </c>
      <c r="H6" s="20" t="s">
        <v>202</v>
      </c>
      <c r="I6" s="20" t="s">
        <v>202</v>
      </c>
      <c r="J6" s="20" t="s">
        <v>202</v>
      </c>
      <c r="K6" s="20" t="s">
        <v>202</v>
      </c>
      <c r="L6" s="20" t="s">
        <v>42</v>
      </c>
      <c r="M6" s="20" t="s">
        <v>42</v>
      </c>
      <c r="N6" s="20" t="s">
        <v>42</v>
      </c>
      <c r="O6" s="20" t="s">
        <v>42</v>
      </c>
      <c r="P6" s="20" t="s">
        <v>42</v>
      </c>
      <c r="Q6" s="20" t="s">
        <v>42</v>
      </c>
    </row>
    <row r="7" spans="1:17" s="5" customFormat="1" ht="14.25" customHeight="1" x14ac:dyDescent="0.25">
      <c r="A7" s="47" t="s">
        <v>10</v>
      </c>
      <c r="B7" s="47">
        <v>1</v>
      </c>
      <c r="C7" s="47">
        <v>2</v>
      </c>
      <c r="D7" s="47">
        <v>3</v>
      </c>
      <c r="E7" s="47">
        <v>4</v>
      </c>
      <c r="F7" s="47">
        <v>5</v>
      </c>
      <c r="G7" s="47">
        <v>6</v>
      </c>
      <c r="H7" s="47">
        <v>7</v>
      </c>
      <c r="I7" s="60">
        <v>8</v>
      </c>
      <c r="J7" s="6">
        <v>9</v>
      </c>
      <c r="K7" s="6">
        <v>10</v>
      </c>
      <c r="L7" s="6">
        <v>11</v>
      </c>
      <c r="M7" s="6">
        <v>12</v>
      </c>
      <c r="N7" s="6">
        <v>13</v>
      </c>
      <c r="O7" s="6">
        <v>14</v>
      </c>
      <c r="P7" s="6">
        <v>15</v>
      </c>
      <c r="Q7" s="6">
        <v>16</v>
      </c>
    </row>
    <row r="8" spans="1:17" ht="14.25" customHeight="1" x14ac:dyDescent="0.25">
      <c r="A8" s="99"/>
      <c r="B8" s="57"/>
      <c r="C8" s="57"/>
      <c r="D8" s="57"/>
      <c r="E8" s="57"/>
      <c r="F8" s="57"/>
      <c r="G8" s="57"/>
      <c r="H8" s="57"/>
      <c r="I8" s="57"/>
      <c r="J8" s="57"/>
      <c r="K8" s="57"/>
      <c r="L8" s="57"/>
      <c r="M8" s="57"/>
      <c r="N8" s="57"/>
      <c r="O8" s="57"/>
      <c r="P8" s="57"/>
      <c r="Q8" s="57"/>
    </row>
    <row r="9" spans="1:17" ht="14.25" customHeight="1" x14ac:dyDescent="0.25">
      <c r="A9" s="99"/>
      <c r="B9" s="57"/>
      <c r="C9" s="57"/>
      <c r="D9" s="57"/>
      <c r="E9" s="57"/>
      <c r="F9" s="57"/>
      <c r="G9" s="57"/>
      <c r="H9" s="57"/>
      <c r="I9" s="57"/>
      <c r="J9" s="57"/>
      <c r="K9" s="57"/>
      <c r="L9" s="57"/>
      <c r="M9" s="57"/>
      <c r="N9" s="57"/>
      <c r="O9" s="57"/>
      <c r="P9" s="57"/>
      <c r="Q9" s="57"/>
    </row>
    <row r="10" spans="1:17" ht="14.25" customHeight="1" x14ac:dyDescent="0.25">
      <c r="A10" s="99"/>
      <c r="B10" s="57"/>
      <c r="C10" s="57"/>
      <c r="D10" s="57"/>
      <c r="E10" s="57"/>
      <c r="F10" s="57"/>
      <c r="G10" s="57"/>
      <c r="H10" s="57"/>
      <c r="I10" s="57"/>
      <c r="J10" s="57"/>
      <c r="K10" s="57"/>
      <c r="L10" s="57"/>
      <c r="M10" s="57"/>
      <c r="N10" s="57"/>
      <c r="O10" s="57"/>
      <c r="P10" s="57"/>
      <c r="Q10" s="57"/>
    </row>
    <row r="11" spans="1:17" ht="14.25" customHeight="1" x14ac:dyDescent="0.25">
      <c r="A11" s="99"/>
      <c r="B11" s="57"/>
      <c r="C11" s="57"/>
      <c r="D11" s="57"/>
      <c r="E11" s="57"/>
      <c r="F11" s="57"/>
      <c r="G11" s="57"/>
      <c r="H11" s="57"/>
      <c r="I11" s="57"/>
      <c r="J11" s="57"/>
      <c r="K11" s="57"/>
      <c r="L11" s="57"/>
      <c r="M11" s="57"/>
      <c r="N11" s="57"/>
      <c r="O11" s="57"/>
      <c r="P11" s="57"/>
      <c r="Q11" s="57"/>
    </row>
    <row r="12" spans="1:17" ht="14.25" customHeight="1" x14ac:dyDescent="0.25">
      <c r="A12" s="99"/>
      <c r="B12" s="57"/>
      <c r="C12" s="57"/>
      <c r="D12" s="57"/>
      <c r="E12" s="57"/>
      <c r="F12" s="57"/>
      <c r="G12" s="57"/>
      <c r="H12" s="57"/>
      <c r="I12" s="57"/>
      <c r="J12" s="57"/>
      <c r="K12" s="57"/>
      <c r="L12" s="57"/>
      <c r="M12" s="57"/>
      <c r="N12" s="57"/>
      <c r="O12" s="57"/>
      <c r="P12" s="57"/>
      <c r="Q12" s="57"/>
    </row>
    <row r="13" spans="1:17" ht="14.25" customHeight="1" x14ac:dyDescent="0.25">
      <c r="A13" s="99"/>
      <c r="B13" s="57"/>
      <c r="C13" s="57"/>
      <c r="D13" s="57"/>
      <c r="E13" s="57"/>
      <c r="F13" s="57"/>
      <c r="G13" s="57"/>
      <c r="H13" s="57"/>
      <c r="I13" s="57"/>
      <c r="J13" s="57"/>
      <c r="K13" s="57"/>
      <c r="L13" s="57"/>
      <c r="M13" s="57"/>
      <c r="N13" s="57"/>
      <c r="O13" s="57"/>
      <c r="P13" s="57"/>
      <c r="Q13" s="57"/>
    </row>
    <row r="14" spans="1:17" ht="14.25" customHeight="1" x14ac:dyDescent="0.25">
      <c r="A14" s="99"/>
      <c r="B14" s="57"/>
      <c r="C14" s="68"/>
      <c r="D14" s="68"/>
      <c r="E14" s="68"/>
      <c r="F14" s="57"/>
      <c r="G14" s="57"/>
      <c r="H14" s="57"/>
      <c r="I14" s="57"/>
      <c r="J14" s="57"/>
      <c r="K14" s="57"/>
      <c r="L14" s="57"/>
      <c r="M14" s="57"/>
      <c r="N14" s="57"/>
      <c r="O14" s="57"/>
      <c r="P14" s="57"/>
      <c r="Q14" s="57"/>
    </row>
    <row r="15" spans="1:17" ht="14.25" customHeight="1" x14ac:dyDescent="0.25">
      <c r="A15" s="99"/>
      <c r="B15" s="57"/>
      <c r="C15" s="57"/>
      <c r="D15" s="57"/>
      <c r="E15" s="57"/>
      <c r="F15" s="57"/>
      <c r="G15" s="57"/>
      <c r="H15" s="57"/>
      <c r="I15" s="57"/>
      <c r="J15" s="57"/>
      <c r="K15" s="57"/>
      <c r="L15" s="57"/>
      <c r="M15" s="57"/>
      <c r="N15" s="57"/>
      <c r="O15" s="57"/>
      <c r="P15" s="57"/>
      <c r="Q15" s="57"/>
    </row>
    <row r="16" spans="1:17" ht="14.25" customHeight="1" x14ac:dyDescent="0.25">
      <c r="A16" s="99"/>
      <c r="B16" s="57"/>
      <c r="C16" s="57"/>
      <c r="D16" s="57"/>
      <c r="E16" s="57"/>
      <c r="F16" s="57"/>
      <c r="G16" s="57"/>
      <c r="H16" s="57"/>
      <c r="I16" s="57"/>
      <c r="J16" s="57"/>
      <c r="K16" s="57"/>
      <c r="L16" s="57"/>
      <c r="M16" s="57"/>
      <c r="N16" s="57"/>
      <c r="O16" s="57"/>
      <c r="P16" s="57"/>
      <c r="Q16" s="57"/>
    </row>
    <row r="17" spans="1:17" ht="14.25" customHeight="1" x14ac:dyDescent="0.25">
      <c r="A17" s="99"/>
      <c r="B17" s="57"/>
      <c r="C17" s="57"/>
      <c r="D17" s="57"/>
      <c r="E17" s="57"/>
      <c r="F17" s="57"/>
      <c r="G17" s="57"/>
      <c r="H17" s="57"/>
      <c r="I17" s="57"/>
      <c r="J17" s="57"/>
      <c r="K17" s="57"/>
      <c r="L17" s="57"/>
      <c r="M17" s="57"/>
      <c r="N17" s="57"/>
      <c r="O17" s="57"/>
      <c r="P17" s="57"/>
      <c r="Q17" s="57"/>
    </row>
    <row r="18" spans="1:17" ht="14.25" customHeight="1" x14ac:dyDescent="0.25">
      <c r="A18" s="99"/>
      <c r="B18" s="57"/>
      <c r="C18" s="57"/>
      <c r="D18" s="57"/>
      <c r="E18" s="57"/>
      <c r="F18" s="57"/>
      <c r="G18" s="57"/>
      <c r="H18" s="57"/>
      <c r="I18" s="57"/>
      <c r="J18" s="57"/>
      <c r="K18" s="57"/>
      <c r="L18" s="57"/>
      <c r="M18" s="57"/>
      <c r="N18" s="57"/>
      <c r="O18" s="57"/>
      <c r="P18" s="57"/>
      <c r="Q18" s="57"/>
    </row>
    <row r="19" spans="1:17" ht="14.25" customHeight="1" x14ac:dyDescent="0.25">
      <c r="A19" s="99"/>
      <c r="B19" s="57"/>
      <c r="C19" s="57"/>
      <c r="D19" s="57"/>
      <c r="E19" s="57"/>
      <c r="F19" s="57"/>
      <c r="G19" s="57"/>
      <c r="H19" s="57"/>
      <c r="I19" s="57"/>
      <c r="J19" s="57"/>
      <c r="K19" s="57"/>
      <c r="L19" s="57"/>
      <c r="M19" s="57"/>
      <c r="N19" s="57"/>
      <c r="O19" s="57"/>
      <c r="P19" s="57"/>
      <c r="Q19" s="57"/>
    </row>
    <row r="20" spans="1:17" ht="14.25" customHeight="1" x14ac:dyDescent="0.25">
      <c r="A20" s="99"/>
      <c r="B20" s="57"/>
      <c r="C20" s="57"/>
      <c r="D20" s="57"/>
      <c r="E20" s="57"/>
      <c r="F20" s="57"/>
      <c r="G20" s="57"/>
      <c r="H20" s="57"/>
      <c r="I20" s="57"/>
      <c r="J20" s="57"/>
      <c r="K20" s="57"/>
      <c r="L20" s="57"/>
      <c r="M20" s="57"/>
      <c r="N20" s="57"/>
      <c r="O20" s="57"/>
      <c r="P20" s="57"/>
      <c r="Q20" s="57"/>
    </row>
    <row r="21" spans="1:17" ht="14.25" customHeight="1" x14ac:dyDescent="0.25">
      <c r="A21" s="99"/>
      <c r="B21" s="57"/>
      <c r="C21" s="57"/>
      <c r="D21" s="57"/>
      <c r="E21" s="57"/>
      <c r="F21" s="57"/>
      <c r="G21" s="57"/>
      <c r="H21" s="57"/>
      <c r="I21" s="57"/>
      <c r="J21" s="57"/>
      <c r="K21" s="57"/>
      <c r="L21" s="57"/>
      <c r="M21" s="57"/>
      <c r="N21" s="57"/>
      <c r="O21" s="57"/>
      <c r="P21" s="57"/>
      <c r="Q21" s="57"/>
    </row>
    <row r="22" spans="1:17" ht="14.25" customHeight="1" x14ac:dyDescent="0.25">
      <c r="A22" s="99"/>
      <c r="B22" s="57"/>
      <c r="C22" s="57"/>
      <c r="D22" s="57"/>
      <c r="E22" s="57"/>
      <c r="F22" s="57"/>
      <c r="G22" s="57"/>
      <c r="H22" s="57"/>
      <c r="I22" s="57"/>
      <c r="J22" s="57"/>
      <c r="K22" s="57"/>
      <c r="L22" s="57"/>
      <c r="M22" s="57"/>
      <c r="N22" s="57"/>
      <c r="O22" s="57"/>
      <c r="P22" s="57"/>
      <c r="Q22" s="57"/>
    </row>
    <row r="23" spans="1:17" ht="14.25" customHeight="1" x14ac:dyDescent="0.25">
      <c r="A23" s="99"/>
      <c r="B23" s="57"/>
      <c r="C23" s="57"/>
      <c r="D23" s="57"/>
      <c r="E23" s="57"/>
      <c r="F23" s="57"/>
      <c r="G23" s="57"/>
      <c r="H23" s="57"/>
      <c r="I23" s="57"/>
      <c r="J23" s="57"/>
      <c r="K23" s="57"/>
      <c r="L23" s="57"/>
      <c r="M23" s="57"/>
      <c r="N23" s="57"/>
      <c r="O23" s="57"/>
      <c r="P23" s="57"/>
      <c r="Q23" s="57"/>
    </row>
    <row r="24" spans="1:17" ht="14.25" customHeight="1" x14ac:dyDescent="0.25">
      <c r="A24" s="99"/>
      <c r="B24" s="57"/>
      <c r="C24" s="57"/>
      <c r="D24" s="57"/>
      <c r="E24" s="57"/>
      <c r="F24" s="57"/>
      <c r="G24" s="57"/>
      <c r="H24" s="57"/>
      <c r="I24" s="57"/>
      <c r="J24" s="57"/>
      <c r="K24" s="57"/>
      <c r="L24" s="57"/>
      <c r="M24" s="57"/>
      <c r="N24" s="57"/>
      <c r="O24" s="57"/>
      <c r="P24" s="57"/>
      <c r="Q24" s="57"/>
    </row>
    <row r="25" spans="1:17" ht="14.25" customHeight="1" x14ac:dyDescent="0.25">
      <c r="A25" s="99"/>
      <c r="B25" s="57"/>
      <c r="C25" s="57"/>
      <c r="D25" s="57"/>
      <c r="E25" s="57"/>
      <c r="F25" s="57"/>
      <c r="G25" s="57"/>
      <c r="H25" s="57"/>
      <c r="I25" s="57"/>
      <c r="J25" s="57"/>
      <c r="K25" s="57"/>
      <c r="L25" s="57"/>
      <c r="M25" s="57"/>
      <c r="N25" s="57"/>
      <c r="O25" s="57"/>
      <c r="P25" s="57"/>
      <c r="Q25" s="57"/>
    </row>
    <row r="26" spans="1:17" ht="14.25" customHeight="1" x14ac:dyDescent="0.25">
      <c r="A26" s="99"/>
      <c r="B26" s="57"/>
      <c r="C26" s="57"/>
      <c r="D26" s="57"/>
      <c r="E26" s="57"/>
      <c r="F26" s="57"/>
      <c r="G26" s="57"/>
      <c r="H26" s="57"/>
      <c r="I26" s="57"/>
      <c r="J26" s="57"/>
      <c r="K26" s="57"/>
      <c r="L26" s="57"/>
      <c r="M26" s="57"/>
      <c r="N26" s="57"/>
      <c r="O26" s="57"/>
      <c r="P26" s="57"/>
      <c r="Q26" s="57"/>
    </row>
    <row r="27" spans="1:17" ht="14.25" customHeight="1" x14ac:dyDescent="0.25">
      <c r="A27" s="99"/>
      <c r="B27" s="57"/>
      <c r="C27" s="57"/>
      <c r="D27" s="57"/>
      <c r="E27" s="57"/>
      <c r="F27" s="57"/>
      <c r="G27" s="57"/>
      <c r="H27" s="57"/>
      <c r="I27" s="57"/>
      <c r="J27" s="57"/>
      <c r="K27" s="57"/>
      <c r="L27" s="57"/>
      <c r="M27" s="57"/>
      <c r="N27" s="57"/>
      <c r="O27" s="57"/>
      <c r="P27" s="57"/>
      <c r="Q27" s="57"/>
    </row>
    <row r="28" spans="1:17" ht="14.25" customHeight="1" x14ac:dyDescent="0.25">
      <c r="A28" s="99"/>
      <c r="B28" s="57"/>
      <c r="C28" s="57"/>
      <c r="D28" s="57"/>
      <c r="E28" s="57"/>
      <c r="F28" s="57"/>
      <c r="G28" s="57"/>
      <c r="H28" s="57"/>
      <c r="I28" s="57"/>
      <c r="J28" s="57"/>
      <c r="K28" s="57"/>
      <c r="L28" s="57"/>
      <c r="M28" s="57"/>
      <c r="N28" s="57"/>
      <c r="O28" s="57"/>
      <c r="P28" s="57"/>
      <c r="Q28" s="57"/>
    </row>
    <row r="29" spans="1:17" ht="14.25" customHeight="1" x14ac:dyDescent="0.25">
      <c r="A29" s="99"/>
      <c r="B29" s="57"/>
      <c r="C29" s="57"/>
      <c r="D29" s="57"/>
      <c r="E29" s="57"/>
      <c r="F29" s="57"/>
      <c r="G29" s="57"/>
      <c r="H29" s="57"/>
      <c r="I29" s="57"/>
      <c r="J29" s="57"/>
      <c r="K29" s="57"/>
      <c r="L29" s="57"/>
      <c r="M29" s="57"/>
      <c r="N29" s="57"/>
      <c r="O29" s="57"/>
      <c r="P29" s="57"/>
      <c r="Q29" s="57"/>
    </row>
    <row r="30" spans="1:17" ht="14.25" customHeight="1" x14ac:dyDescent="0.25">
      <c r="A30" s="99"/>
      <c r="B30" s="57"/>
      <c r="C30" s="57"/>
      <c r="D30" s="57"/>
      <c r="E30" s="57"/>
      <c r="F30" s="57"/>
      <c r="G30" s="57"/>
      <c r="H30" s="57"/>
      <c r="I30" s="57"/>
      <c r="J30" s="57"/>
      <c r="K30" s="57"/>
      <c r="L30" s="57"/>
      <c r="M30" s="57"/>
      <c r="N30" s="57"/>
      <c r="O30" s="57"/>
      <c r="P30" s="57"/>
      <c r="Q30" s="57"/>
    </row>
    <row r="31" spans="1:17" ht="14.25" customHeight="1" x14ac:dyDescent="0.25">
      <c r="A31" s="99"/>
      <c r="B31" s="57"/>
      <c r="C31" s="57"/>
      <c r="D31" s="57"/>
      <c r="E31" s="57"/>
      <c r="F31" s="57"/>
      <c r="G31" s="57"/>
      <c r="H31" s="57"/>
      <c r="I31" s="57"/>
      <c r="J31" s="57"/>
      <c r="K31" s="57"/>
      <c r="L31" s="57"/>
      <c r="M31" s="57"/>
      <c r="N31" s="57"/>
      <c r="O31" s="57"/>
      <c r="P31" s="57"/>
      <c r="Q31" s="57"/>
    </row>
    <row r="32" spans="1:17" ht="14.25" customHeight="1" x14ac:dyDescent="0.25">
      <c r="A32" s="25" t="s">
        <v>21</v>
      </c>
      <c r="B32" s="8">
        <f>SUM(B8:B31)</f>
        <v>0</v>
      </c>
      <c r="C32" s="8">
        <f t="shared" ref="C32:Q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O32" s="8">
        <f t="shared" si="0"/>
        <v>0</v>
      </c>
      <c r="P32" s="8">
        <f t="shared" si="0"/>
        <v>0</v>
      </c>
      <c r="Q32" s="8">
        <f t="shared" si="0"/>
        <v>0</v>
      </c>
    </row>
    <row r="33" spans="1:17" ht="14.25" customHeight="1" x14ac:dyDescent="0.25">
      <c r="A33" s="25" t="s">
        <v>22</v>
      </c>
      <c r="B33" s="8" t="e">
        <f>B32/COUNT(B8:B31)*100</f>
        <v>#DIV/0!</v>
      </c>
      <c r="C33" s="8" t="e">
        <f t="shared" ref="C33:P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c r="N33" s="8" t="e">
        <f t="shared" si="1"/>
        <v>#DIV/0!</v>
      </c>
      <c r="O33" s="8" t="e">
        <f>O32/COUNT(O8:O31)*100</f>
        <v>#DIV/0!</v>
      </c>
      <c r="P33" s="8" t="e">
        <f t="shared" si="1"/>
        <v>#DIV/0!</v>
      </c>
      <c r="Q33" s="8" t="e">
        <f>Q32/COUNT(Q8:Q31)*100</f>
        <v>#DIV/0!</v>
      </c>
    </row>
    <row r="34" spans="1:17" ht="14.25" customHeight="1" x14ac:dyDescent="0.25"/>
    <row r="35" spans="1:17" ht="14.25" customHeight="1" x14ac:dyDescent="0.25">
      <c r="A35" s="19" t="s">
        <v>12</v>
      </c>
      <c r="B35" s="11"/>
      <c r="C35" s="11"/>
      <c r="D35" s="11"/>
      <c r="E35" s="11"/>
      <c r="F35" s="11"/>
      <c r="G35" s="11"/>
      <c r="H35" s="11"/>
      <c r="I35" s="11"/>
      <c r="J35" s="11"/>
      <c r="K35" s="11"/>
      <c r="L35" s="11"/>
      <c r="M35" s="11"/>
      <c r="N35" s="11"/>
      <c r="O35" s="11"/>
      <c r="P35" s="11"/>
      <c r="Q35" s="12"/>
    </row>
    <row r="36" spans="1:17" ht="14.25" customHeight="1" x14ac:dyDescent="0.25">
      <c r="A36" s="13"/>
      <c r="B36" s="14"/>
      <c r="C36" s="14"/>
      <c r="D36" s="14"/>
      <c r="E36" s="14"/>
      <c r="F36" s="14"/>
      <c r="G36" s="14"/>
      <c r="H36" s="14"/>
      <c r="I36" s="14"/>
      <c r="J36" s="14"/>
      <c r="K36" s="14"/>
      <c r="L36" s="14"/>
      <c r="M36" s="14"/>
      <c r="N36" s="14"/>
      <c r="O36" s="14"/>
      <c r="P36" s="14"/>
      <c r="Q36" s="15"/>
    </row>
    <row r="37" spans="1:17" ht="14.25" customHeight="1" x14ac:dyDescent="0.25">
      <c r="A37" s="13"/>
      <c r="B37" s="14"/>
      <c r="C37" s="14"/>
      <c r="D37" s="14"/>
      <c r="E37" s="14"/>
      <c r="F37" s="14"/>
      <c r="G37" s="14"/>
      <c r="H37" s="14"/>
      <c r="I37" s="14"/>
      <c r="J37" s="14"/>
      <c r="K37" s="14"/>
      <c r="L37" s="14"/>
      <c r="M37" s="14"/>
      <c r="N37" s="14"/>
      <c r="O37" s="14"/>
      <c r="P37" s="14"/>
      <c r="Q37" s="15"/>
    </row>
    <row r="38" spans="1:17" ht="14.25" customHeight="1" x14ac:dyDescent="0.25">
      <c r="A38" s="13"/>
      <c r="B38" s="14"/>
      <c r="C38" s="14"/>
      <c r="D38" s="14"/>
      <c r="E38" s="14"/>
      <c r="F38" s="14"/>
      <c r="G38" s="14"/>
      <c r="H38" s="14"/>
      <c r="I38" s="14"/>
      <c r="J38" s="14"/>
      <c r="K38" s="14"/>
      <c r="L38" s="14"/>
      <c r="M38" s="14"/>
      <c r="N38" s="14"/>
      <c r="O38" s="14"/>
      <c r="P38" s="14"/>
      <c r="Q38" s="15"/>
    </row>
    <row r="39" spans="1:17" ht="14.25" customHeight="1" x14ac:dyDescent="0.25">
      <c r="A39" s="13"/>
      <c r="B39" s="14"/>
      <c r="C39" s="14"/>
      <c r="D39" s="14"/>
      <c r="E39" s="14"/>
      <c r="F39" s="14"/>
      <c r="G39" s="14"/>
      <c r="H39" s="14"/>
      <c r="I39" s="14"/>
      <c r="J39" s="14"/>
      <c r="K39" s="14"/>
      <c r="L39" s="14"/>
      <c r="M39" s="14"/>
      <c r="N39" s="14"/>
      <c r="O39" s="14"/>
      <c r="P39" s="14"/>
      <c r="Q39" s="15"/>
    </row>
    <row r="40" spans="1:17" ht="14.25" customHeight="1" x14ac:dyDescent="0.25">
      <c r="A40" s="13"/>
      <c r="B40" s="14"/>
      <c r="C40" s="14"/>
      <c r="D40" s="14"/>
      <c r="E40" s="14"/>
      <c r="F40" s="14"/>
      <c r="G40" s="14"/>
      <c r="H40" s="14"/>
      <c r="I40" s="14"/>
      <c r="J40" s="14"/>
      <c r="K40" s="14"/>
      <c r="L40" s="14"/>
      <c r="M40" s="14"/>
      <c r="N40" s="14"/>
      <c r="O40" s="14"/>
      <c r="P40" s="14"/>
      <c r="Q40" s="15"/>
    </row>
    <row r="41" spans="1:17" ht="14.25" customHeight="1" x14ac:dyDescent="0.25">
      <c r="A41" s="16"/>
      <c r="B41" s="17"/>
      <c r="C41" s="17"/>
      <c r="D41" s="17"/>
      <c r="E41" s="17"/>
      <c r="F41" s="17"/>
      <c r="G41" s="17"/>
      <c r="H41" s="17"/>
      <c r="I41" s="17"/>
      <c r="J41" s="17"/>
      <c r="K41" s="17"/>
      <c r="L41" s="17"/>
      <c r="M41" s="17"/>
      <c r="N41" s="17"/>
      <c r="O41" s="17"/>
      <c r="P41" s="17"/>
      <c r="Q41" s="18"/>
    </row>
  </sheetData>
  <conditionalFormatting sqref="B33:Q33">
    <cfRule type="cellIs" dxfId="371" priority="1" operator="greaterThanOrEqual">
      <formula>90</formula>
    </cfRule>
    <cfRule type="cellIs" dxfId="370" priority="2" operator="between">
      <formula>80</formula>
      <formula>89.99</formula>
    </cfRule>
    <cfRule type="cellIs" dxfId="369" priority="3" operator="between">
      <formula>70</formula>
      <formula>79.99</formula>
    </cfRule>
    <cfRule type="cellIs" dxfId="368" priority="4" operator="between">
      <formula>60</formula>
      <formula>69.99</formula>
    </cfRule>
    <cfRule type="cellIs" dxfId="367" priority="5" operator="between">
      <formula>50</formula>
      <formula>59.99</formula>
    </cfRule>
    <cfRule type="cellIs" dxfId="366" priority="6" operator="lessThanOrEqual">
      <formula>49.99</formula>
    </cfRule>
  </conditionalFormatting>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2"/>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46</v>
      </c>
      <c r="B2" s="69"/>
      <c r="C2" s="69"/>
      <c r="D2" s="69"/>
      <c r="E2" s="69"/>
      <c r="F2" s="69"/>
      <c r="G2" s="69"/>
      <c r="H2" s="69"/>
      <c r="I2" s="69"/>
      <c r="J2" s="69"/>
      <c r="K2" s="69"/>
      <c r="L2" s="69"/>
      <c r="M2" s="69"/>
      <c r="N2" s="23"/>
      <c r="O2" s="23"/>
      <c r="P2" s="69"/>
      <c r="Q2" s="69"/>
    </row>
    <row r="3" spans="1:17" ht="14.25" customHeight="1" x14ac:dyDescent="0.25">
      <c r="A3" s="10" t="s">
        <v>31</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43"/>
      <c r="C5" s="43"/>
      <c r="D5" s="43"/>
      <c r="E5" s="43"/>
      <c r="F5" s="43"/>
      <c r="G5" s="43"/>
      <c r="H5" s="43"/>
      <c r="I5" s="43"/>
      <c r="J5" s="43"/>
      <c r="K5" s="43"/>
      <c r="L5" s="43"/>
      <c r="M5" s="43"/>
      <c r="N5" s="43"/>
      <c r="O5" s="43"/>
      <c r="P5" s="43"/>
      <c r="Q5" s="39"/>
    </row>
    <row r="6" spans="1:17" s="22" customFormat="1" ht="10.5" customHeight="1" x14ac:dyDescent="0.2">
      <c r="A6" s="30"/>
      <c r="B6" s="42" t="s">
        <v>44</v>
      </c>
      <c r="C6" s="42" t="s">
        <v>44</v>
      </c>
      <c r="D6" s="42" t="s">
        <v>47</v>
      </c>
      <c r="E6" s="42" t="s">
        <v>47</v>
      </c>
      <c r="F6" s="42" t="s">
        <v>45</v>
      </c>
      <c r="G6" s="42" t="s">
        <v>47</v>
      </c>
      <c r="H6" s="42" t="s">
        <v>45</v>
      </c>
      <c r="I6" s="42" t="s">
        <v>45</v>
      </c>
      <c r="J6" s="42" t="s">
        <v>45</v>
      </c>
      <c r="K6" s="42" t="s">
        <v>47</v>
      </c>
      <c r="L6" s="42" t="s">
        <v>47</v>
      </c>
      <c r="M6" s="46"/>
    </row>
    <row r="7" spans="1:17" s="5" customFormat="1" ht="14.25" customHeight="1" x14ac:dyDescent="0.25">
      <c r="A7" s="6" t="s">
        <v>10</v>
      </c>
      <c r="B7" s="47">
        <v>1</v>
      </c>
      <c r="C7" s="47">
        <v>2</v>
      </c>
      <c r="D7" s="47">
        <v>3</v>
      </c>
      <c r="E7" s="47">
        <v>4</v>
      </c>
      <c r="F7" s="47">
        <v>5</v>
      </c>
      <c r="G7" s="47">
        <v>6</v>
      </c>
      <c r="H7" s="47">
        <v>7</v>
      </c>
      <c r="I7" s="47">
        <v>8</v>
      </c>
      <c r="J7" s="47">
        <v>9</v>
      </c>
      <c r="K7" s="47">
        <v>10</v>
      </c>
      <c r="L7" s="47">
        <v>11</v>
      </c>
      <c r="M7" s="7" t="s">
        <v>11</v>
      </c>
    </row>
    <row r="8" spans="1:17" ht="14.25" customHeight="1" x14ac:dyDescent="0.25">
      <c r="A8" s="99"/>
      <c r="B8" s="40"/>
      <c r="C8" s="40"/>
      <c r="D8" s="40"/>
      <c r="E8" s="40"/>
      <c r="F8" s="40"/>
      <c r="G8" s="40"/>
      <c r="H8" s="40"/>
      <c r="I8" s="40"/>
      <c r="J8" s="40"/>
      <c r="K8" s="40"/>
      <c r="L8" s="40"/>
      <c r="M8" s="8">
        <f>SUM(B8:C8)*4+SUM(D8:G8)*8+H8*8+SUM(I8:K8)*12+L8*16</f>
        <v>0</v>
      </c>
    </row>
    <row r="9" spans="1:17" ht="14.25" customHeight="1" x14ac:dyDescent="0.25">
      <c r="A9" s="99"/>
      <c r="B9" s="40"/>
      <c r="C9" s="40"/>
      <c r="D9" s="40"/>
      <c r="E9" s="40"/>
      <c r="F9" s="40"/>
      <c r="G9" s="40"/>
      <c r="H9" s="40"/>
      <c r="I9" s="40"/>
      <c r="J9" s="40"/>
      <c r="K9" s="40"/>
      <c r="L9" s="40"/>
      <c r="M9" s="8">
        <f t="shared" ref="M9:M31" si="0">SUM(B9:C9)*4+SUM(D9:G9)*8+H9*8+SUM(I9:K9)*12+L9*16</f>
        <v>0</v>
      </c>
    </row>
    <row r="10" spans="1:17" ht="14.25" customHeight="1" x14ac:dyDescent="0.25">
      <c r="A10" s="99"/>
      <c r="B10" s="40"/>
      <c r="C10" s="40"/>
      <c r="D10" s="40"/>
      <c r="E10" s="40"/>
      <c r="F10" s="40"/>
      <c r="G10" s="40"/>
      <c r="H10" s="40"/>
      <c r="I10" s="40"/>
      <c r="J10" s="40"/>
      <c r="K10" s="40"/>
      <c r="L10" s="40"/>
      <c r="M10" s="8">
        <f t="shared" si="0"/>
        <v>0</v>
      </c>
    </row>
    <row r="11" spans="1:17" ht="14.25" customHeight="1" x14ac:dyDescent="0.25">
      <c r="A11" s="99"/>
      <c r="B11" s="40"/>
      <c r="C11" s="40"/>
      <c r="D11" s="40"/>
      <c r="E11" s="40"/>
      <c r="F11" s="40"/>
      <c r="G11" s="40"/>
      <c r="H11" s="40"/>
      <c r="I11" s="40"/>
      <c r="J11" s="40"/>
      <c r="K11" s="40"/>
      <c r="L11" s="40"/>
      <c r="M11" s="8">
        <f t="shared" si="0"/>
        <v>0</v>
      </c>
    </row>
    <row r="12" spans="1:17" ht="14.25" customHeight="1" x14ac:dyDescent="0.25">
      <c r="A12" s="99"/>
      <c r="B12" s="40"/>
      <c r="C12" s="40"/>
      <c r="D12" s="40"/>
      <c r="E12" s="40"/>
      <c r="F12" s="40"/>
      <c r="G12" s="40"/>
      <c r="H12" s="40"/>
      <c r="I12" s="40"/>
      <c r="J12" s="40"/>
      <c r="K12" s="40"/>
      <c r="L12" s="40"/>
      <c r="M12" s="8">
        <f t="shared" si="0"/>
        <v>0</v>
      </c>
    </row>
    <row r="13" spans="1:17" ht="14.25" customHeight="1" x14ac:dyDescent="0.25">
      <c r="A13" s="99"/>
      <c r="B13" s="40"/>
      <c r="C13" s="40"/>
      <c r="D13" s="40"/>
      <c r="E13" s="40"/>
      <c r="F13" s="40"/>
      <c r="G13" s="40"/>
      <c r="H13" s="40"/>
      <c r="I13" s="40"/>
      <c r="J13" s="40"/>
      <c r="K13" s="40"/>
      <c r="L13" s="40"/>
      <c r="M13" s="8">
        <f t="shared" si="0"/>
        <v>0</v>
      </c>
    </row>
    <row r="14" spans="1:17" ht="14.25" customHeight="1" x14ac:dyDescent="0.25">
      <c r="A14" s="99"/>
      <c r="B14" s="40"/>
      <c r="C14" s="40"/>
      <c r="D14" s="40"/>
      <c r="E14" s="40"/>
      <c r="F14" s="40"/>
      <c r="G14" s="40"/>
      <c r="H14" s="40"/>
      <c r="I14" s="40"/>
      <c r="J14" s="40"/>
      <c r="K14" s="40"/>
      <c r="L14" s="40"/>
      <c r="M14" s="8">
        <f t="shared" si="0"/>
        <v>0</v>
      </c>
    </row>
    <row r="15" spans="1:17" ht="14.25" customHeight="1" x14ac:dyDescent="0.25">
      <c r="A15" s="99"/>
      <c r="B15" s="40"/>
      <c r="C15" s="40"/>
      <c r="D15" s="40"/>
      <c r="E15" s="40"/>
      <c r="F15" s="40"/>
      <c r="G15" s="40"/>
      <c r="H15" s="40"/>
      <c r="I15" s="40"/>
      <c r="J15" s="40"/>
      <c r="K15" s="40"/>
      <c r="L15" s="40"/>
      <c r="M15" s="8">
        <f t="shared" si="0"/>
        <v>0</v>
      </c>
    </row>
    <row r="16" spans="1:17" ht="14.25" customHeight="1" x14ac:dyDescent="0.25">
      <c r="A16" s="99"/>
      <c r="B16" s="40"/>
      <c r="C16" s="40"/>
      <c r="D16" s="40"/>
      <c r="E16" s="40"/>
      <c r="F16" s="40"/>
      <c r="G16" s="40"/>
      <c r="H16" s="40"/>
      <c r="I16" s="40"/>
      <c r="J16" s="40"/>
      <c r="K16" s="40"/>
      <c r="L16" s="40"/>
      <c r="M16" s="8">
        <f t="shared" si="0"/>
        <v>0</v>
      </c>
    </row>
    <row r="17" spans="1:13" ht="14.25" customHeight="1" x14ac:dyDescent="0.25">
      <c r="A17" s="99"/>
      <c r="B17" s="40"/>
      <c r="C17" s="68"/>
      <c r="D17" s="68"/>
      <c r="E17" s="68"/>
      <c r="F17" s="68"/>
      <c r="G17" s="68"/>
      <c r="H17" s="68"/>
      <c r="I17" s="68"/>
      <c r="J17" s="68"/>
      <c r="K17" s="68"/>
      <c r="L17" s="68"/>
      <c r="M17" s="8">
        <f t="shared" si="0"/>
        <v>0</v>
      </c>
    </row>
    <row r="18" spans="1:13" ht="14.25" customHeight="1" x14ac:dyDescent="0.25">
      <c r="A18" s="99"/>
      <c r="B18" s="40"/>
      <c r="C18" s="40"/>
      <c r="D18" s="40"/>
      <c r="E18" s="40"/>
      <c r="F18" s="40"/>
      <c r="G18" s="40"/>
      <c r="H18" s="40"/>
      <c r="I18" s="40"/>
      <c r="J18" s="40"/>
      <c r="K18" s="40"/>
      <c r="L18" s="40"/>
      <c r="M18" s="8">
        <f t="shared" si="0"/>
        <v>0</v>
      </c>
    </row>
    <row r="19" spans="1:13" ht="14.25" customHeight="1" x14ac:dyDescent="0.25">
      <c r="A19" s="99"/>
      <c r="B19" s="40"/>
      <c r="C19" s="40"/>
      <c r="D19" s="40"/>
      <c r="E19" s="40"/>
      <c r="F19" s="40"/>
      <c r="G19" s="40"/>
      <c r="H19" s="40"/>
      <c r="I19" s="40"/>
      <c r="J19" s="40"/>
      <c r="K19" s="40"/>
      <c r="L19" s="40"/>
      <c r="M19" s="8">
        <f t="shared" si="0"/>
        <v>0</v>
      </c>
    </row>
    <row r="20" spans="1:13" ht="14.25" customHeight="1" x14ac:dyDescent="0.25">
      <c r="A20" s="99"/>
      <c r="B20" s="40"/>
      <c r="C20" s="40"/>
      <c r="D20" s="40"/>
      <c r="E20" s="40"/>
      <c r="F20" s="40"/>
      <c r="G20" s="40"/>
      <c r="H20" s="40"/>
      <c r="I20" s="40"/>
      <c r="J20" s="40"/>
      <c r="K20" s="40"/>
      <c r="L20" s="40"/>
      <c r="M20" s="8">
        <f t="shared" si="0"/>
        <v>0</v>
      </c>
    </row>
    <row r="21" spans="1:13" ht="14.25" customHeight="1" x14ac:dyDescent="0.25">
      <c r="A21" s="99"/>
      <c r="B21" s="40"/>
      <c r="C21" s="40"/>
      <c r="D21" s="40"/>
      <c r="E21" s="40"/>
      <c r="F21" s="40"/>
      <c r="G21" s="40"/>
      <c r="H21" s="40"/>
      <c r="I21" s="40"/>
      <c r="J21" s="40"/>
      <c r="K21" s="40"/>
      <c r="L21" s="40"/>
      <c r="M21" s="8">
        <f t="shared" si="0"/>
        <v>0</v>
      </c>
    </row>
    <row r="22" spans="1:13" ht="14.25" customHeight="1" x14ac:dyDescent="0.25">
      <c r="A22" s="99"/>
      <c r="B22" s="40"/>
      <c r="C22" s="40"/>
      <c r="D22" s="40"/>
      <c r="E22" s="40"/>
      <c r="F22" s="40"/>
      <c r="G22" s="40"/>
      <c r="H22" s="40"/>
      <c r="I22" s="40"/>
      <c r="J22" s="40"/>
      <c r="K22" s="40"/>
      <c r="L22" s="40"/>
      <c r="M22" s="8">
        <f t="shared" si="0"/>
        <v>0</v>
      </c>
    </row>
    <row r="23" spans="1:13" ht="14.25" customHeight="1" x14ac:dyDescent="0.25">
      <c r="A23" s="99"/>
      <c r="B23" s="40"/>
      <c r="C23" s="40"/>
      <c r="D23" s="40"/>
      <c r="E23" s="40"/>
      <c r="F23" s="40"/>
      <c r="G23" s="40"/>
      <c r="H23" s="40"/>
      <c r="I23" s="40"/>
      <c r="J23" s="40"/>
      <c r="K23" s="40"/>
      <c r="L23" s="40"/>
      <c r="M23" s="8">
        <f t="shared" si="0"/>
        <v>0</v>
      </c>
    </row>
    <row r="24" spans="1:13" ht="14.25" customHeight="1" x14ac:dyDescent="0.25">
      <c r="A24" s="99"/>
      <c r="B24" s="40"/>
      <c r="C24" s="40"/>
      <c r="D24" s="40"/>
      <c r="E24" s="40"/>
      <c r="F24" s="40"/>
      <c r="G24" s="40"/>
      <c r="H24" s="40"/>
      <c r="I24" s="40"/>
      <c r="J24" s="40"/>
      <c r="K24" s="40"/>
      <c r="L24" s="40"/>
      <c r="M24" s="8">
        <f t="shared" si="0"/>
        <v>0</v>
      </c>
    </row>
    <row r="25" spans="1:13" ht="14.25" customHeight="1" x14ac:dyDescent="0.25">
      <c r="A25" s="99"/>
      <c r="B25" s="40"/>
      <c r="C25" s="40"/>
      <c r="D25" s="40"/>
      <c r="E25" s="40"/>
      <c r="F25" s="40"/>
      <c r="G25" s="40"/>
      <c r="H25" s="40"/>
      <c r="I25" s="40"/>
      <c r="J25" s="40"/>
      <c r="K25" s="40"/>
      <c r="L25" s="40"/>
      <c r="M25" s="8">
        <f t="shared" si="0"/>
        <v>0</v>
      </c>
    </row>
    <row r="26" spans="1:13" ht="14.25" customHeight="1" x14ac:dyDescent="0.25">
      <c r="A26" s="99"/>
      <c r="B26" s="40"/>
      <c r="C26" s="40"/>
      <c r="D26" s="40"/>
      <c r="E26" s="40"/>
      <c r="F26" s="40"/>
      <c r="G26" s="40"/>
      <c r="H26" s="40"/>
      <c r="I26" s="40"/>
      <c r="J26" s="40"/>
      <c r="K26" s="40"/>
      <c r="L26" s="40"/>
      <c r="M26" s="8">
        <f t="shared" si="0"/>
        <v>0</v>
      </c>
    </row>
    <row r="27" spans="1:13" ht="14.25" customHeight="1" x14ac:dyDescent="0.25">
      <c r="A27" s="99"/>
      <c r="B27" s="40"/>
      <c r="C27" s="40"/>
      <c r="D27" s="40"/>
      <c r="E27" s="40"/>
      <c r="F27" s="40"/>
      <c r="G27" s="40"/>
      <c r="H27" s="40"/>
      <c r="I27" s="40"/>
      <c r="J27" s="40"/>
      <c r="K27" s="40"/>
      <c r="L27" s="40"/>
      <c r="M27" s="8">
        <f t="shared" si="0"/>
        <v>0</v>
      </c>
    </row>
    <row r="28" spans="1:13" ht="14.25" customHeight="1" x14ac:dyDescent="0.25">
      <c r="A28" s="99"/>
      <c r="B28" s="40"/>
      <c r="C28" s="40"/>
      <c r="D28" s="40"/>
      <c r="E28" s="40"/>
      <c r="F28" s="40"/>
      <c r="G28" s="40"/>
      <c r="H28" s="40"/>
      <c r="I28" s="40"/>
      <c r="J28" s="40"/>
      <c r="K28" s="40"/>
      <c r="L28" s="40"/>
      <c r="M28" s="8">
        <f t="shared" si="0"/>
        <v>0</v>
      </c>
    </row>
    <row r="29" spans="1:13" ht="14.25" customHeight="1" x14ac:dyDescent="0.25">
      <c r="A29" s="99"/>
      <c r="B29" s="40"/>
      <c r="C29" s="40"/>
      <c r="D29" s="40"/>
      <c r="E29" s="40"/>
      <c r="F29" s="40"/>
      <c r="G29" s="40"/>
      <c r="H29" s="40"/>
      <c r="I29" s="40"/>
      <c r="J29" s="40"/>
      <c r="K29" s="40"/>
      <c r="L29" s="40"/>
      <c r="M29" s="8">
        <f t="shared" si="0"/>
        <v>0</v>
      </c>
    </row>
    <row r="30" spans="1:13" ht="14.25" customHeight="1" x14ac:dyDescent="0.25">
      <c r="A30" s="99"/>
      <c r="B30" s="40"/>
      <c r="C30" s="40"/>
      <c r="D30" s="40"/>
      <c r="E30" s="40"/>
      <c r="F30" s="40"/>
      <c r="G30" s="40"/>
      <c r="H30" s="40"/>
      <c r="I30" s="40"/>
      <c r="J30" s="40"/>
      <c r="K30" s="40"/>
      <c r="L30" s="40"/>
      <c r="M30" s="8">
        <f t="shared" si="0"/>
        <v>0</v>
      </c>
    </row>
    <row r="31" spans="1:13" ht="14.25" customHeight="1" x14ac:dyDescent="0.25">
      <c r="A31" s="99"/>
      <c r="B31" s="40"/>
      <c r="C31" s="40"/>
      <c r="D31" s="40"/>
      <c r="E31" s="40"/>
      <c r="F31" s="40"/>
      <c r="G31" s="40"/>
      <c r="H31" s="40"/>
      <c r="I31" s="40"/>
      <c r="J31" s="40"/>
      <c r="K31" s="40"/>
      <c r="L31" s="40"/>
      <c r="M31" s="8">
        <f t="shared" si="0"/>
        <v>0</v>
      </c>
    </row>
    <row r="32" spans="1:13" ht="14.25" customHeight="1" x14ac:dyDescent="0.25">
      <c r="A32" s="25" t="s">
        <v>21</v>
      </c>
      <c r="B32" s="8">
        <f>SUM(B8:B31)</f>
        <v>0</v>
      </c>
      <c r="C32" s="8">
        <f t="shared" ref="C32:L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75" t="e">
        <f>SUM(M8:M31)/COUNT(B8:B31)</f>
        <v>#DIV/0!</v>
      </c>
    </row>
    <row r="33" spans="1:13" ht="14.25" customHeight="1" x14ac:dyDescent="0.25">
      <c r="A33" s="25" t="s">
        <v>22</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76"/>
    </row>
    <row r="34" spans="1:13" ht="14.25" customHeight="1" x14ac:dyDescent="0.25"/>
    <row r="35" spans="1:13" ht="14.25" customHeight="1" x14ac:dyDescent="0.25">
      <c r="A35" s="19" t="s">
        <v>12</v>
      </c>
      <c r="B35" s="11"/>
      <c r="C35" s="11"/>
      <c r="D35" s="11"/>
      <c r="E35" s="11"/>
      <c r="F35" s="11"/>
      <c r="G35" s="11"/>
      <c r="H35" s="12"/>
      <c r="J35" s="77" t="s">
        <v>13</v>
      </c>
      <c r="K35" s="77"/>
      <c r="L35" s="77"/>
      <c r="M35" s="77"/>
    </row>
    <row r="36" spans="1:13" ht="14.25" customHeight="1" x14ac:dyDescent="0.25">
      <c r="A36" s="13"/>
      <c r="B36" s="14"/>
      <c r="C36" s="14"/>
      <c r="D36" s="14"/>
      <c r="E36" s="14"/>
      <c r="F36" s="14"/>
      <c r="G36" s="14"/>
      <c r="H36" s="15"/>
      <c r="J36" s="78" t="s">
        <v>14</v>
      </c>
      <c r="K36" s="78"/>
      <c r="L36" s="71"/>
      <c r="M36" s="71"/>
    </row>
    <row r="37" spans="1:13" ht="14.25" customHeight="1" x14ac:dyDescent="0.25">
      <c r="A37" s="13"/>
      <c r="B37" s="14"/>
      <c r="C37" s="14"/>
      <c r="D37" s="14"/>
      <c r="E37" s="14"/>
      <c r="F37" s="14"/>
      <c r="G37" s="14"/>
      <c r="H37" s="15"/>
      <c r="J37" s="79" t="s">
        <v>15</v>
      </c>
      <c r="K37" s="79"/>
      <c r="L37" s="71"/>
      <c r="M37" s="71"/>
    </row>
    <row r="38" spans="1:13" ht="14.25" customHeight="1" x14ac:dyDescent="0.25">
      <c r="A38" s="13"/>
      <c r="B38" s="14"/>
      <c r="C38" s="14"/>
      <c r="D38" s="14"/>
      <c r="E38" s="14"/>
      <c r="F38" s="14"/>
      <c r="G38" s="14"/>
      <c r="H38" s="15"/>
      <c r="J38" s="72" t="s">
        <v>16</v>
      </c>
      <c r="K38" s="72"/>
      <c r="L38" s="71"/>
      <c r="M38" s="71"/>
    </row>
    <row r="39" spans="1:13" ht="14.25" customHeight="1" x14ac:dyDescent="0.25">
      <c r="A39" s="13"/>
      <c r="B39" s="14"/>
      <c r="C39" s="14"/>
      <c r="D39" s="14"/>
      <c r="E39" s="14"/>
      <c r="F39" s="14"/>
      <c r="G39" s="14"/>
      <c r="H39" s="15"/>
      <c r="J39" s="73" t="s">
        <v>17</v>
      </c>
      <c r="K39" s="73"/>
      <c r="L39" s="71"/>
      <c r="M39" s="71"/>
    </row>
    <row r="40" spans="1:13" ht="14.25" customHeight="1" x14ac:dyDescent="0.25">
      <c r="A40" s="13"/>
      <c r="B40" s="14"/>
      <c r="C40" s="14"/>
      <c r="D40" s="14"/>
      <c r="E40" s="14"/>
      <c r="F40" s="14"/>
      <c r="G40" s="14"/>
      <c r="H40" s="15"/>
      <c r="J40" s="74" t="s">
        <v>18</v>
      </c>
      <c r="K40" s="74"/>
      <c r="L40" s="71"/>
      <c r="M40" s="71"/>
    </row>
    <row r="41" spans="1:13" ht="14.25" customHeight="1" x14ac:dyDescent="0.25">
      <c r="A41" s="16"/>
      <c r="B41" s="17"/>
      <c r="C41" s="17"/>
      <c r="D41" s="17"/>
      <c r="E41" s="17"/>
      <c r="F41" s="17"/>
      <c r="G41" s="17"/>
      <c r="H41" s="18"/>
      <c r="J41" s="70" t="s">
        <v>19</v>
      </c>
      <c r="K41" s="70"/>
      <c r="L41" s="71"/>
      <c r="M41" s="71"/>
    </row>
    <row r="42" spans="1:13" ht="14.25" customHeight="1" x14ac:dyDescent="0.25"/>
  </sheetData>
  <mergeCells count="14">
    <mergeCell ref="M32:M33"/>
    <mergeCell ref="J35:M35"/>
    <mergeCell ref="J36:K36"/>
    <mergeCell ref="L36:M36"/>
    <mergeCell ref="J37:K37"/>
    <mergeCell ref="L37:M37"/>
    <mergeCell ref="J41:K41"/>
    <mergeCell ref="L41:M41"/>
    <mergeCell ref="J38:K38"/>
    <mergeCell ref="L38:M38"/>
    <mergeCell ref="J39:K39"/>
    <mergeCell ref="L39:M39"/>
    <mergeCell ref="J40:K40"/>
    <mergeCell ref="L40:M40"/>
  </mergeCells>
  <conditionalFormatting sqref="M8:M31">
    <cfRule type="cellIs" dxfId="365" priority="7" operator="greaterThanOrEqual">
      <formula>90</formula>
    </cfRule>
    <cfRule type="cellIs" dxfId="364" priority="8" operator="between">
      <formula>80</formula>
      <formula>89.99</formula>
    </cfRule>
    <cfRule type="cellIs" dxfId="363" priority="9" operator="between">
      <formula>70</formula>
      <formula>79.99</formula>
    </cfRule>
    <cfRule type="cellIs" dxfId="362" priority="10" operator="between">
      <formula>60</formula>
      <formula>69.99</formula>
    </cfRule>
    <cfRule type="cellIs" dxfId="361" priority="11" operator="between">
      <formula>50</formula>
      <formula>59.99</formula>
    </cfRule>
    <cfRule type="cellIs" dxfId="360" priority="12" operator="lessThanOrEqual">
      <formula>49.99</formula>
    </cfRule>
  </conditionalFormatting>
  <conditionalFormatting sqref="B33:L33">
    <cfRule type="cellIs" dxfId="359" priority="1" operator="greaterThanOrEqual">
      <formula>90</formula>
    </cfRule>
    <cfRule type="cellIs" dxfId="358" priority="2" operator="between">
      <formula>80</formula>
      <formula>89.99</formula>
    </cfRule>
    <cfRule type="cellIs" dxfId="357" priority="3" operator="between">
      <formula>70</formula>
      <formula>79.99</formula>
    </cfRule>
    <cfRule type="cellIs" dxfId="356" priority="4" operator="between">
      <formula>60</formula>
      <formula>69.99</formula>
    </cfRule>
    <cfRule type="cellIs" dxfId="355" priority="5" operator="between">
      <formula>50</formula>
      <formula>59.99</formula>
    </cfRule>
    <cfRule type="cellIs" dxfId="35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2"/>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46</v>
      </c>
      <c r="B2" s="69"/>
      <c r="C2" s="69"/>
      <c r="D2" s="69"/>
      <c r="E2" s="69"/>
      <c r="F2" s="69"/>
      <c r="G2" s="69"/>
      <c r="H2" s="69"/>
      <c r="I2" s="69"/>
      <c r="J2" s="69"/>
      <c r="K2" s="69"/>
      <c r="L2" s="69"/>
      <c r="M2" s="69"/>
      <c r="N2" s="23"/>
      <c r="O2" s="23"/>
      <c r="P2" s="69"/>
      <c r="Q2" s="69"/>
    </row>
    <row r="3" spans="1:17" ht="14.25" customHeight="1" x14ac:dyDescent="0.25">
      <c r="A3" s="10" t="s">
        <v>30</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48"/>
      <c r="C5" s="48"/>
      <c r="D5" s="42" t="s">
        <v>44</v>
      </c>
      <c r="E5" s="42" t="s">
        <v>44</v>
      </c>
      <c r="F5" s="42" t="s">
        <v>44</v>
      </c>
      <c r="G5" s="42" t="s">
        <v>44</v>
      </c>
      <c r="H5" s="42" t="s">
        <v>44</v>
      </c>
      <c r="I5" s="42" t="s">
        <v>44</v>
      </c>
      <c r="J5" s="42" t="s">
        <v>44</v>
      </c>
      <c r="K5" s="42" t="s">
        <v>44</v>
      </c>
      <c r="L5" s="42" t="s">
        <v>44</v>
      </c>
      <c r="M5" s="43"/>
      <c r="N5" s="43"/>
      <c r="O5" s="43"/>
      <c r="P5" s="43"/>
      <c r="Q5" s="39"/>
    </row>
    <row r="6" spans="1:17" s="22" customFormat="1" ht="10.5" customHeight="1" x14ac:dyDescent="0.2">
      <c r="A6" s="30"/>
      <c r="B6" s="42" t="s">
        <v>44</v>
      </c>
      <c r="C6" s="42" t="s">
        <v>44</v>
      </c>
      <c r="D6" s="42" t="s">
        <v>47</v>
      </c>
      <c r="E6" s="42" t="s">
        <v>47</v>
      </c>
      <c r="F6" s="42" t="s">
        <v>47</v>
      </c>
      <c r="G6" s="42" t="s">
        <v>47</v>
      </c>
      <c r="H6" s="42" t="s">
        <v>45</v>
      </c>
      <c r="I6" s="42" t="s">
        <v>45</v>
      </c>
      <c r="J6" s="42" t="s">
        <v>47</v>
      </c>
      <c r="K6" s="42" t="s">
        <v>47</v>
      </c>
      <c r="L6" s="42" t="s">
        <v>47</v>
      </c>
      <c r="M6" s="46"/>
    </row>
    <row r="7" spans="1:17" s="5" customFormat="1" ht="14.25" customHeight="1" x14ac:dyDescent="0.25">
      <c r="A7" s="6" t="s">
        <v>10</v>
      </c>
      <c r="B7" s="47">
        <v>1</v>
      </c>
      <c r="C7" s="47">
        <v>2</v>
      </c>
      <c r="D7" s="47">
        <v>3</v>
      </c>
      <c r="E7" s="47">
        <v>4</v>
      </c>
      <c r="F7" s="47">
        <v>5</v>
      </c>
      <c r="G7" s="47">
        <v>6</v>
      </c>
      <c r="H7" s="47">
        <v>7</v>
      </c>
      <c r="I7" s="47">
        <v>8</v>
      </c>
      <c r="J7" s="47">
        <v>9</v>
      </c>
      <c r="K7" s="47">
        <v>10</v>
      </c>
      <c r="L7" s="47">
        <v>11</v>
      </c>
      <c r="M7" s="7" t="s">
        <v>11</v>
      </c>
    </row>
    <row r="8" spans="1:17" ht="14.25" customHeight="1" x14ac:dyDescent="0.25">
      <c r="A8" s="99"/>
      <c r="B8" s="40"/>
      <c r="C8" s="40"/>
      <c r="D8" s="40"/>
      <c r="E8" s="40"/>
      <c r="F8" s="40"/>
      <c r="G8" s="40"/>
      <c r="H8" s="40"/>
      <c r="I8" s="40"/>
      <c r="J8" s="40"/>
      <c r="K8" s="40"/>
      <c r="L8" s="40"/>
      <c r="M8" s="8">
        <f>SUM(B8:C8)*4+SUM(D8:G8)*8+H8*8+SUM(I8:K8)*12+L8*16</f>
        <v>0</v>
      </c>
    </row>
    <row r="9" spans="1:17" ht="14.25" customHeight="1" x14ac:dyDescent="0.25">
      <c r="A9" s="99"/>
      <c r="B9" s="40"/>
      <c r="C9" s="40"/>
      <c r="D9" s="40"/>
      <c r="E9" s="40"/>
      <c r="F9" s="40"/>
      <c r="G9" s="40"/>
      <c r="H9" s="40"/>
      <c r="I9" s="40"/>
      <c r="J9" s="40"/>
      <c r="K9" s="40"/>
      <c r="L9" s="40"/>
      <c r="M9" s="8">
        <f t="shared" ref="M9:M31" si="0">SUM(B9:C9)*4+SUM(D9:G9)*8+H9*8+SUM(I9:K9)*12+L9*16</f>
        <v>0</v>
      </c>
    </row>
    <row r="10" spans="1:17" ht="14.25" customHeight="1" x14ac:dyDescent="0.25">
      <c r="A10" s="99"/>
      <c r="B10" s="40"/>
      <c r="C10" s="40"/>
      <c r="D10" s="40"/>
      <c r="E10" s="40"/>
      <c r="F10" s="40"/>
      <c r="G10" s="40"/>
      <c r="H10" s="40"/>
      <c r="I10" s="40"/>
      <c r="J10" s="40"/>
      <c r="K10" s="40"/>
      <c r="L10" s="40"/>
      <c r="M10" s="8">
        <f t="shared" si="0"/>
        <v>0</v>
      </c>
    </row>
    <row r="11" spans="1:17" ht="14.25" customHeight="1" x14ac:dyDescent="0.25">
      <c r="A11" s="99"/>
      <c r="B11" s="40"/>
      <c r="C11" s="40"/>
      <c r="D11" s="40"/>
      <c r="E11" s="40"/>
      <c r="F11" s="40"/>
      <c r="G11" s="40"/>
      <c r="H11" s="40"/>
      <c r="I11" s="40"/>
      <c r="J11" s="40"/>
      <c r="K11" s="40"/>
      <c r="L11" s="40"/>
      <c r="M11" s="8">
        <f t="shared" si="0"/>
        <v>0</v>
      </c>
    </row>
    <row r="12" spans="1:17" ht="14.25" customHeight="1" x14ac:dyDescent="0.25">
      <c r="A12" s="99"/>
      <c r="B12" s="40"/>
      <c r="C12" s="40"/>
      <c r="D12" s="40"/>
      <c r="E12" s="40"/>
      <c r="F12" s="40"/>
      <c r="G12" s="40"/>
      <c r="H12" s="40"/>
      <c r="I12" s="40"/>
      <c r="J12" s="40"/>
      <c r="K12" s="40"/>
      <c r="L12" s="40"/>
      <c r="M12" s="8">
        <f t="shared" si="0"/>
        <v>0</v>
      </c>
    </row>
    <row r="13" spans="1:17" ht="14.25" customHeight="1" x14ac:dyDescent="0.25">
      <c r="A13" s="99"/>
      <c r="B13" s="40"/>
      <c r="C13" s="40"/>
      <c r="D13" s="40"/>
      <c r="E13" s="40"/>
      <c r="F13" s="40"/>
      <c r="G13" s="40"/>
      <c r="H13" s="40"/>
      <c r="I13" s="40"/>
      <c r="J13" s="40"/>
      <c r="K13" s="40"/>
      <c r="L13" s="40"/>
      <c r="M13" s="8">
        <f t="shared" si="0"/>
        <v>0</v>
      </c>
    </row>
    <row r="14" spans="1:17" ht="14.25" customHeight="1" x14ac:dyDescent="0.25">
      <c r="A14" s="99"/>
      <c r="B14" s="40"/>
      <c r="C14" s="40"/>
      <c r="D14" s="40"/>
      <c r="E14" s="40"/>
      <c r="F14" s="40"/>
      <c r="G14" s="40"/>
      <c r="H14" s="40"/>
      <c r="I14" s="40"/>
      <c r="J14" s="40"/>
      <c r="K14" s="40"/>
      <c r="L14" s="40"/>
      <c r="M14" s="8">
        <f t="shared" si="0"/>
        <v>0</v>
      </c>
    </row>
    <row r="15" spans="1:17" ht="14.25" customHeight="1" x14ac:dyDescent="0.25">
      <c r="A15" s="99"/>
      <c r="B15" s="40"/>
      <c r="C15" s="68"/>
      <c r="D15" s="68"/>
      <c r="E15" s="68"/>
      <c r="F15" s="68"/>
      <c r="G15" s="68"/>
      <c r="H15" s="68"/>
      <c r="I15" s="68"/>
      <c r="J15" s="68"/>
      <c r="K15" s="68"/>
      <c r="L15" s="68"/>
      <c r="M15" s="8">
        <f t="shared" si="0"/>
        <v>0</v>
      </c>
    </row>
    <row r="16" spans="1:17" ht="14.25" customHeight="1" x14ac:dyDescent="0.25">
      <c r="A16" s="99"/>
      <c r="B16" s="40"/>
      <c r="C16" s="40"/>
      <c r="D16" s="40"/>
      <c r="E16" s="40"/>
      <c r="F16" s="40"/>
      <c r="G16" s="40"/>
      <c r="H16" s="40"/>
      <c r="I16" s="40"/>
      <c r="J16" s="40"/>
      <c r="K16" s="40"/>
      <c r="L16" s="40"/>
      <c r="M16" s="8">
        <f t="shared" si="0"/>
        <v>0</v>
      </c>
    </row>
    <row r="17" spans="1:13" ht="14.25" customHeight="1" x14ac:dyDescent="0.25">
      <c r="A17" s="99"/>
      <c r="B17" s="40"/>
      <c r="C17" s="40"/>
      <c r="D17" s="40"/>
      <c r="E17" s="40"/>
      <c r="F17" s="40"/>
      <c r="G17" s="40"/>
      <c r="H17" s="40"/>
      <c r="I17" s="40"/>
      <c r="J17" s="40"/>
      <c r="K17" s="40"/>
      <c r="L17" s="40"/>
      <c r="M17" s="8">
        <f t="shared" si="0"/>
        <v>0</v>
      </c>
    </row>
    <row r="18" spans="1:13" ht="14.25" customHeight="1" x14ac:dyDescent="0.25">
      <c r="A18" s="99"/>
      <c r="B18" s="40"/>
      <c r="C18" s="40"/>
      <c r="D18" s="40"/>
      <c r="E18" s="40"/>
      <c r="F18" s="40"/>
      <c r="G18" s="40"/>
      <c r="H18" s="40"/>
      <c r="I18" s="40"/>
      <c r="J18" s="40"/>
      <c r="K18" s="40"/>
      <c r="L18" s="40"/>
      <c r="M18" s="8">
        <f t="shared" si="0"/>
        <v>0</v>
      </c>
    </row>
    <row r="19" spans="1:13" ht="14.25" customHeight="1" x14ac:dyDescent="0.25">
      <c r="A19" s="99"/>
      <c r="B19" s="40"/>
      <c r="C19" s="40"/>
      <c r="D19" s="40"/>
      <c r="E19" s="40"/>
      <c r="F19" s="40"/>
      <c r="G19" s="40"/>
      <c r="H19" s="40"/>
      <c r="I19" s="40"/>
      <c r="J19" s="40"/>
      <c r="K19" s="40"/>
      <c r="L19" s="40"/>
      <c r="M19" s="8">
        <f t="shared" si="0"/>
        <v>0</v>
      </c>
    </row>
    <row r="20" spans="1:13" ht="14.25" customHeight="1" x14ac:dyDescent="0.25">
      <c r="A20" s="99"/>
      <c r="B20" s="40"/>
      <c r="C20" s="40"/>
      <c r="D20" s="40"/>
      <c r="E20" s="40"/>
      <c r="F20" s="40"/>
      <c r="G20" s="40"/>
      <c r="H20" s="40"/>
      <c r="I20" s="40"/>
      <c r="J20" s="40"/>
      <c r="K20" s="40"/>
      <c r="L20" s="40"/>
      <c r="M20" s="8">
        <f t="shared" si="0"/>
        <v>0</v>
      </c>
    </row>
    <row r="21" spans="1:13" ht="14.25" customHeight="1" x14ac:dyDescent="0.25">
      <c r="A21" s="99"/>
      <c r="B21" s="40"/>
      <c r="C21" s="40"/>
      <c r="D21" s="40"/>
      <c r="E21" s="40"/>
      <c r="F21" s="40"/>
      <c r="G21" s="40"/>
      <c r="H21" s="40"/>
      <c r="I21" s="40"/>
      <c r="J21" s="40"/>
      <c r="K21" s="40"/>
      <c r="L21" s="40"/>
      <c r="M21" s="8">
        <f t="shared" si="0"/>
        <v>0</v>
      </c>
    </row>
    <row r="22" spans="1:13" ht="14.25" customHeight="1" x14ac:dyDescent="0.25">
      <c r="A22" s="99"/>
      <c r="B22" s="40"/>
      <c r="C22" s="40"/>
      <c r="D22" s="40"/>
      <c r="E22" s="40"/>
      <c r="F22" s="40"/>
      <c r="G22" s="40"/>
      <c r="H22" s="40"/>
      <c r="I22" s="40"/>
      <c r="J22" s="40"/>
      <c r="K22" s="40"/>
      <c r="L22" s="40"/>
      <c r="M22" s="8">
        <f t="shared" si="0"/>
        <v>0</v>
      </c>
    </row>
    <row r="23" spans="1:13" ht="14.25" customHeight="1" x14ac:dyDescent="0.25">
      <c r="A23" s="99"/>
      <c r="B23" s="40"/>
      <c r="C23" s="40"/>
      <c r="D23" s="40"/>
      <c r="E23" s="40"/>
      <c r="F23" s="40"/>
      <c r="G23" s="40"/>
      <c r="H23" s="40"/>
      <c r="I23" s="40"/>
      <c r="J23" s="40"/>
      <c r="K23" s="40"/>
      <c r="L23" s="40"/>
      <c r="M23" s="8">
        <f t="shared" si="0"/>
        <v>0</v>
      </c>
    </row>
    <row r="24" spans="1:13" ht="14.25" customHeight="1" x14ac:dyDescent="0.25">
      <c r="A24" s="99"/>
      <c r="B24" s="40"/>
      <c r="C24" s="40"/>
      <c r="D24" s="40"/>
      <c r="E24" s="40"/>
      <c r="F24" s="40"/>
      <c r="G24" s="40"/>
      <c r="H24" s="40"/>
      <c r="I24" s="40"/>
      <c r="J24" s="40"/>
      <c r="K24" s="40"/>
      <c r="L24" s="40"/>
      <c r="M24" s="8">
        <f t="shared" si="0"/>
        <v>0</v>
      </c>
    </row>
    <row r="25" spans="1:13" ht="14.25" customHeight="1" x14ac:dyDescent="0.25">
      <c r="A25" s="99"/>
      <c r="B25" s="40"/>
      <c r="C25" s="40"/>
      <c r="D25" s="40"/>
      <c r="E25" s="40"/>
      <c r="F25" s="40"/>
      <c r="G25" s="40"/>
      <c r="H25" s="40"/>
      <c r="I25" s="40"/>
      <c r="J25" s="40"/>
      <c r="K25" s="40"/>
      <c r="L25" s="40"/>
      <c r="M25" s="8">
        <f t="shared" si="0"/>
        <v>0</v>
      </c>
    </row>
    <row r="26" spans="1:13" ht="14.25" customHeight="1" x14ac:dyDescent="0.25">
      <c r="A26" s="99"/>
      <c r="B26" s="40"/>
      <c r="C26" s="40"/>
      <c r="D26" s="40"/>
      <c r="E26" s="40"/>
      <c r="F26" s="40"/>
      <c r="G26" s="40"/>
      <c r="H26" s="40"/>
      <c r="I26" s="40"/>
      <c r="J26" s="40"/>
      <c r="K26" s="40"/>
      <c r="L26" s="40"/>
      <c r="M26" s="8">
        <f t="shared" si="0"/>
        <v>0</v>
      </c>
    </row>
    <row r="27" spans="1:13" ht="14.25" customHeight="1" x14ac:dyDescent="0.25">
      <c r="A27" s="99"/>
      <c r="B27" s="40"/>
      <c r="C27" s="40"/>
      <c r="D27" s="40"/>
      <c r="E27" s="40"/>
      <c r="F27" s="40"/>
      <c r="G27" s="40"/>
      <c r="H27" s="40"/>
      <c r="I27" s="40"/>
      <c r="J27" s="40"/>
      <c r="K27" s="40"/>
      <c r="L27" s="40"/>
      <c r="M27" s="8">
        <f t="shared" si="0"/>
        <v>0</v>
      </c>
    </row>
    <row r="28" spans="1:13" ht="14.25" customHeight="1" x14ac:dyDescent="0.25">
      <c r="A28" s="99"/>
      <c r="B28" s="40"/>
      <c r="C28" s="40"/>
      <c r="D28" s="40"/>
      <c r="E28" s="40"/>
      <c r="F28" s="40"/>
      <c r="G28" s="40"/>
      <c r="H28" s="40"/>
      <c r="I28" s="40"/>
      <c r="J28" s="40"/>
      <c r="K28" s="40"/>
      <c r="L28" s="40"/>
      <c r="M28" s="8">
        <f t="shared" si="0"/>
        <v>0</v>
      </c>
    </row>
    <row r="29" spans="1:13" ht="14.25" customHeight="1" x14ac:dyDescent="0.25">
      <c r="A29" s="99"/>
      <c r="B29" s="40"/>
      <c r="C29" s="40"/>
      <c r="D29" s="40"/>
      <c r="E29" s="40"/>
      <c r="F29" s="40"/>
      <c r="G29" s="40"/>
      <c r="H29" s="40"/>
      <c r="I29" s="40"/>
      <c r="J29" s="40"/>
      <c r="K29" s="40"/>
      <c r="L29" s="40"/>
      <c r="M29" s="8">
        <f t="shared" si="0"/>
        <v>0</v>
      </c>
    </row>
    <row r="30" spans="1:13" ht="14.25" customHeight="1" x14ac:dyDescent="0.25">
      <c r="A30" s="99"/>
      <c r="B30" s="40"/>
      <c r="C30" s="40"/>
      <c r="D30" s="40"/>
      <c r="E30" s="40"/>
      <c r="F30" s="40"/>
      <c r="G30" s="40"/>
      <c r="H30" s="40"/>
      <c r="I30" s="40"/>
      <c r="J30" s="40"/>
      <c r="K30" s="40"/>
      <c r="L30" s="40"/>
      <c r="M30" s="8">
        <f t="shared" si="0"/>
        <v>0</v>
      </c>
    </row>
    <row r="31" spans="1:13" ht="14.25" customHeight="1" x14ac:dyDescent="0.25">
      <c r="A31" s="99"/>
      <c r="B31" s="40"/>
      <c r="C31" s="40"/>
      <c r="D31" s="40"/>
      <c r="E31" s="40"/>
      <c r="F31" s="40"/>
      <c r="G31" s="40"/>
      <c r="H31" s="40"/>
      <c r="I31" s="40"/>
      <c r="J31" s="40"/>
      <c r="K31" s="40"/>
      <c r="L31" s="40"/>
      <c r="M31" s="8">
        <f t="shared" si="0"/>
        <v>0</v>
      </c>
    </row>
    <row r="32" spans="1:13" ht="14.25" customHeight="1" x14ac:dyDescent="0.25">
      <c r="A32" s="25" t="s">
        <v>21</v>
      </c>
      <c r="B32" s="8">
        <f>SUM(B8:B31)</f>
        <v>0</v>
      </c>
      <c r="C32" s="8">
        <f t="shared" ref="C32:L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75" t="e">
        <f>SUM(M8:M31)/COUNT(B8:B31)</f>
        <v>#DIV/0!</v>
      </c>
    </row>
    <row r="33" spans="1:13" ht="14.25" customHeight="1" x14ac:dyDescent="0.25">
      <c r="A33" s="25" t="s">
        <v>22</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76"/>
    </row>
    <row r="34" spans="1:13" ht="14.25" customHeight="1" x14ac:dyDescent="0.25"/>
    <row r="35" spans="1:13" ht="14.25" customHeight="1" x14ac:dyDescent="0.25">
      <c r="A35" s="19" t="s">
        <v>12</v>
      </c>
      <c r="B35" s="11"/>
      <c r="C35" s="11"/>
      <c r="D35" s="11"/>
      <c r="E35" s="11"/>
      <c r="F35" s="11"/>
      <c r="G35" s="11"/>
      <c r="H35" s="12"/>
      <c r="J35" s="77" t="s">
        <v>13</v>
      </c>
      <c r="K35" s="77"/>
      <c r="L35" s="77"/>
      <c r="M35" s="77"/>
    </row>
    <row r="36" spans="1:13" ht="14.25" customHeight="1" x14ac:dyDescent="0.25">
      <c r="A36" s="13"/>
      <c r="B36" s="14"/>
      <c r="C36" s="14"/>
      <c r="D36" s="14"/>
      <c r="E36" s="14"/>
      <c r="F36" s="14"/>
      <c r="G36" s="14"/>
      <c r="H36" s="15"/>
      <c r="J36" s="78" t="s">
        <v>14</v>
      </c>
      <c r="K36" s="78"/>
      <c r="L36" s="71"/>
      <c r="M36" s="71"/>
    </row>
    <row r="37" spans="1:13" ht="14.25" customHeight="1" x14ac:dyDescent="0.25">
      <c r="A37" s="13"/>
      <c r="B37" s="14"/>
      <c r="C37" s="14"/>
      <c r="D37" s="14"/>
      <c r="E37" s="14"/>
      <c r="F37" s="14"/>
      <c r="G37" s="14"/>
      <c r="H37" s="15"/>
      <c r="J37" s="79" t="s">
        <v>15</v>
      </c>
      <c r="K37" s="79"/>
      <c r="L37" s="71"/>
      <c r="M37" s="71"/>
    </row>
    <row r="38" spans="1:13" ht="14.25" customHeight="1" x14ac:dyDescent="0.25">
      <c r="A38" s="13"/>
      <c r="B38" s="14"/>
      <c r="C38" s="14"/>
      <c r="D38" s="14"/>
      <c r="E38" s="14"/>
      <c r="F38" s="14"/>
      <c r="G38" s="14"/>
      <c r="H38" s="15"/>
      <c r="J38" s="72" t="s">
        <v>16</v>
      </c>
      <c r="K38" s="72"/>
      <c r="L38" s="71"/>
      <c r="M38" s="71"/>
    </row>
    <row r="39" spans="1:13" ht="14.25" customHeight="1" x14ac:dyDescent="0.25">
      <c r="A39" s="13"/>
      <c r="B39" s="14"/>
      <c r="C39" s="14"/>
      <c r="D39" s="14"/>
      <c r="E39" s="14"/>
      <c r="F39" s="14"/>
      <c r="G39" s="14"/>
      <c r="H39" s="15"/>
      <c r="J39" s="73" t="s">
        <v>17</v>
      </c>
      <c r="K39" s="73"/>
      <c r="L39" s="71"/>
      <c r="M39" s="71"/>
    </row>
    <row r="40" spans="1:13" ht="14.25" customHeight="1" x14ac:dyDescent="0.25">
      <c r="A40" s="13"/>
      <c r="B40" s="14"/>
      <c r="C40" s="14"/>
      <c r="D40" s="14"/>
      <c r="E40" s="14"/>
      <c r="F40" s="14"/>
      <c r="G40" s="14"/>
      <c r="H40" s="15"/>
      <c r="J40" s="74" t="s">
        <v>18</v>
      </c>
      <c r="K40" s="74"/>
      <c r="L40" s="71"/>
      <c r="M40" s="71"/>
    </row>
    <row r="41" spans="1:13" ht="14.25" customHeight="1" x14ac:dyDescent="0.25">
      <c r="A41" s="16"/>
      <c r="B41" s="17"/>
      <c r="C41" s="17"/>
      <c r="D41" s="17"/>
      <c r="E41" s="17"/>
      <c r="F41" s="17"/>
      <c r="G41" s="17"/>
      <c r="H41" s="18"/>
      <c r="J41" s="70" t="s">
        <v>19</v>
      </c>
      <c r="K41" s="70"/>
      <c r="L41" s="71"/>
      <c r="M41" s="71"/>
    </row>
    <row r="42" spans="1:13" ht="14.25" customHeight="1" x14ac:dyDescent="0.25"/>
  </sheetData>
  <mergeCells count="14">
    <mergeCell ref="M32:M33"/>
    <mergeCell ref="J35:M35"/>
    <mergeCell ref="J40:K40"/>
    <mergeCell ref="L40:M40"/>
    <mergeCell ref="J41:K41"/>
    <mergeCell ref="L41:M41"/>
    <mergeCell ref="J36:K36"/>
    <mergeCell ref="L36:M36"/>
    <mergeCell ref="J37:K37"/>
    <mergeCell ref="L37:M37"/>
    <mergeCell ref="J38:K38"/>
    <mergeCell ref="L38:M38"/>
    <mergeCell ref="J39:K39"/>
    <mergeCell ref="L39:M39"/>
  </mergeCells>
  <conditionalFormatting sqref="M8:M31">
    <cfRule type="cellIs" dxfId="353" priority="7" operator="greaterThanOrEqual">
      <formula>90</formula>
    </cfRule>
    <cfRule type="cellIs" dxfId="352" priority="8" operator="between">
      <formula>80</formula>
      <formula>89.99</formula>
    </cfRule>
    <cfRule type="cellIs" dxfId="351" priority="9" operator="between">
      <formula>70</formula>
      <formula>79.99</formula>
    </cfRule>
    <cfRule type="cellIs" dxfId="350" priority="10" operator="between">
      <formula>60</formula>
      <formula>69.99</formula>
    </cfRule>
    <cfRule type="cellIs" dxfId="349" priority="11" operator="between">
      <formula>50</formula>
      <formula>59.99</formula>
    </cfRule>
    <cfRule type="cellIs" dxfId="348" priority="12" operator="lessThanOrEqual">
      <formula>49.99</formula>
    </cfRule>
  </conditionalFormatting>
  <conditionalFormatting sqref="B33:L33">
    <cfRule type="cellIs" dxfId="347" priority="1" operator="greaterThanOrEqual">
      <formula>90</formula>
    </cfRule>
    <cfRule type="cellIs" dxfId="346" priority="2" operator="between">
      <formula>80</formula>
      <formula>89.99</formula>
    </cfRule>
    <cfRule type="cellIs" dxfId="345" priority="3" operator="between">
      <formula>70</formula>
      <formula>79.99</formula>
    </cfRule>
    <cfRule type="cellIs" dxfId="344" priority="4" operator="between">
      <formula>60</formula>
      <formula>69.99</formula>
    </cfRule>
    <cfRule type="cellIs" dxfId="343" priority="5" operator="between">
      <formula>50</formula>
      <formula>59.99</formula>
    </cfRule>
    <cfRule type="cellIs" dxfId="34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41"/>
  <sheetViews>
    <sheetView showGridLines="0" zoomScaleNormal="100" workbookViewId="0"/>
  </sheetViews>
  <sheetFormatPr defaultRowHeight="15" x14ac:dyDescent="0.25"/>
  <cols>
    <col min="1" max="1" width="26.140625" style="3" customWidth="1"/>
    <col min="2" max="11" width="7.140625" style="3" customWidth="1"/>
    <col min="12" max="16384" width="9.140625" style="3"/>
  </cols>
  <sheetData>
    <row r="1" spans="1:11" ht="14.25" customHeight="1" x14ac:dyDescent="0.25">
      <c r="A1" s="24" t="s">
        <v>20</v>
      </c>
    </row>
    <row r="2" spans="1:11" s="10" customFormat="1" ht="14.25" customHeight="1" x14ac:dyDescent="0.25">
      <c r="A2" s="10" t="s">
        <v>48</v>
      </c>
      <c r="B2" s="69"/>
      <c r="C2" s="69"/>
      <c r="D2" s="69"/>
      <c r="E2" s="69"/>
      <c r="F2" s="69"/>
      <c r="G2" s="69"/>
      <c r="H2" s="69"/>
      <c r="I2" s="69"/>
      <c r="J2" s="69"/>
      <c r="K2" s="69"/>
    </row>
    <row r="3" spans="1:11" ht="14.25" customHeight="1" x14ac:dyDescent="0.25">
      <c r="A3" s="10" t="s">
        <v>197</v>
      </c>
    </row>
    <row r="4" spans="1:11" ht="10.5" customHeight="1" x14ac:dyDescent="0.2">
      <c r="A4" s="59"/>
      <c r="B4" s="43"/>
      <c r="C4" s="43"/>
      <c r="D4" s="43"/>
      <c r="E4" s="43"/>
      <c r="F4" s="43"/>
      <c r="G4" s="43"/>
      <c r="H4" s="43"/>
      <c r="I4" s="43"/>
      <c r="J4" s="43"/>
      <c r="K4" s="43"/>
    </row>
    <row r="5" spans="1:11" ht="10.5" customHeight="1" x14ac:dyDescent="0.25">
      <c r="A5" s="59"/>
      <c r="B5" s="20" t="s">
        <v>203</v>
      </c>
      <c r="C5" s="20" t="s">
        <v>203</v>
      </c>
      <c r="D5" s="20" t="s">
        <v>203</v>
      </c>
      <c r="E5" s="20" t="s">
        <v>203</v>
      </c>
      <c r="F5" s="20" t="s">
        <v>203</v>
      </c>
      <c r="G5" s="20" t="s">
        <v>203</v>
      </c>
      <c r="H5" s="20" t="s">
        <v>210</v>
      </c>
      <c r="I5" s="20" t="s">
        <v>210</v>
      </c>
      <c r="J5" s="20" t="s">
        <v>202</v>
      </c>
      <c r="K5" s="20" t="s">
        <v>202</v>
      </c>
    </row>
    <row r="6" spans="1:11" s="22" customFormat="1" ht="10.5" customHeight="1" x14ac:dyDescent="0.25">
      <c r="A6" s="30"/>
      <c r="B6" s="20" t="s">
        <v>205</v>
      </c>
      <c r="C6" s="20" t="s">
        <v>205</v>
      </c>
      <c r="D6" s="20" t="s">
        <v>205</v>
      </c>
      <c r="E6" s="20" t="s">
        <v>205</v>
      </c>
      <c r="F6" s="20" t="s">
        <v>205</v>
      </c>
      <c r="G6" s="20" t="s">
        <v>205</v>
      </c>
      <c r="H6" s="20" t="s">
        <v>200</v>
      </c>
      <c r="I6" s="20" t="s">
        <v>200</v>
      </c>
      <c r="J6" s="20" t="s">
        <v>208</v>
      </c>
      <c r="K6" s="20" t="s">
        <v>208</v>
      </c>
    </row>
    <row r="7" spans="1:11" s="5" customFormat="1" ht="14.25" customHeight="1" x14ac:dyDescent="0.25">
      <c r="A7" s="47" t="s">
        <v>10</v>
      </c>
      <c r="B7" s="47">
        <v>1</v>
      </c>
      <c r="C7" s="47">
        <v>2</v>
      </c>
      <c r="D7" s="47">
        <v>3</v>
      </c>
      <c r="E7" s="47">
        <v>4</v>
      </c>
      <c r="F7" s="47">
        <v>5</v>
      </c>
      <c r="G7" s="47">
        <v>6</v>
      </c>
      <c r="H7" s="47">
        <v>7</v>
      </c>
      <c r="I7" s="47">
        <v>8</v>
      </c>
      <c r="J7" s="47">
        <v>9</v>
      </c>
      <c r="K7" s="47">
        <v>10</v>
      </c>
    </row>
    <row r="8" spans="1:11" ht="14.25" customHeight="1" x14ac:dyDescent="0.25">
      <c r="A8" s="99"/>
      <c r="B8" s="57"/>
      <c r="C8" s="57"/>
      <c r="D8" s="57"/>
      <c r="E8" s="57"/>
      <c r="F8" s="57"/>
      <c r="G8" s="57"/>
      <c r="H8" s="57"/>
      <c r="I8" s="57"/>
      <c r="J8" s="57"/>
      <c r="K8" s="57"/>
    </row>
    <row r="9" spans="1:11" ht="14.25" customHeight="1" x14ac:dyDescent="0.25">
      <c r="A9" s="99"/>
      <c r="B9" s="57"/>
      <c r="C9" s="57"/>
      <c r="D9" s="57"/>
      <c r="E9" s="57"/>
      <c r="F9" s="57"/>
      <c r="G9" s="57"/>
      <c r="H9" s="57"/>
      <c r="I9" s="57"/>
      <c r="J9" s="57"/>
      <c r="K9" s="57"/>
    </row>
    <row r="10" spans="1:11" ht="14.25" customHeight="1" x14ac:dyDescent="0.25">
      <c r="A10" s="99"/>
      <c r="B10" s="57"/>
      <c r="C10" s="57"/>
      <c r="D10" s="57"/>
      <c r="E10" s="57"/>
      <c r="F10" s="57"/>
      <c r="G10" s="57"/>
      <c r="H10" s="57"/>
      <c r="I10" s="57"/>
      <c r="J10" s="57"/>
      <c r="K10" s="57"/>
    </row>
    <row r="11" spans="1:11" ht="14.25" customHeight="1" x14ac:dyDescent="0.25">
      <c r="A11" s="99"/>
      <c r="B11" s="57"/>
      <c r="C11" s="57"/>
      <c r="D11" s="57"/>
      <c r="E11" s="57"/>
      <c r="F11" s="57"/>
      <c r="G11" s="57"/>
      <c r="H11" s="57"/>
      <c r="I11" s="57"/>
      <c r="J11" s="57"/>
      <c r="K11" s="57"/>
    </row>
    <row r="12" spans="1:11" ht="14.25" customHeight="1" x14ac:dyDescent="0.25">
      <c r="A12" s="99"/>
      <c r="B12" s="57"/>
      <c r="C12" s="57"/>
      <c r="D12" s="57"/>
      <c r="E12" s="57"/>
      <c r="F12" s="57"/>
      <c r="G12" s="57"/>
      <c r="H12" s="57"/>
      <c r="I12" s="57"/>
      <c r="J12" s="57"/>
      <c r="K12" s="57"/>
    </row>
    <row r="13" spans="1:11" ht="14.25" customHeight="1" x14ac:dyDescent="0.25">
      <c r="A13" s="99"/>
      <c r="B13" s="57"/>
      <c r="C13" s="57"/>
      <c r="D13" s="57"/>
      <c r="E13" s="57"/>
      <c r="F13" s="57"/>
      <c r="G13" s="57"/>
      <c r="H13" s="57"/>
      <c r="I13" s="57"/>
      <c r="J13" s="57"/>
      <c r="K13" s="57"/>
    </row>
    <row r="14" spans="1:11" ht="14.25" customHeight="1" x14ac:dyDescent="0.25">
      <c r="A14" s="99"/>
      <c r="B14" s="57"/>
      <c r="C14" s="57"/>
      <c r="D14" s="57"/>
      <c r="E14" s="57"/>
      <c r="F14" s="57"/>
      <c r="G14" s="57"/>
      <c r="H14" s="57"/>
      <c r="I14" s="57"/>
      <c r="J14" s="57"/>
      <c r="K14" s="57"/>
    </row>
    <row r="15" spans="1:11" ht="14.25" customHeight="1" x14ac:dyDescent="0.25">
      <c r="A15" s="99"/>
      <c r="B15" s="57"/>
      <c r="C15" s="57"/>
      <c r="D15" s="57"/>
      <c r="E15" s="57"/>
      <c r="F15" s="57"/>
      <c r="G15" s="57"/>
      <c r="H15" s="57"/>
      <c r="I15" s="57"/>
      <c r="J15" s="57"/>
      <c r="K15" s="57"/>
    </row>
    <row r="16" spans="1:11" ht="14.25" customHeight="1" x14ac:dyDescent="0.25">
      <c r="A16" s="99"/>
      <c r="B16" s="57"/>
      <c r="C16" s="57"/>
      <c r="D16" s="57"/>
      <c r="E16" s="57"/>
      <c r="F16" s="57"/>
      <c r="G16" s="57"/>
      <c r="H16" s="57"/>
      <c r="I16" s="57"/>
      <c r="J16" s="57"/>
      <c r="K16" s="57"/>
    </row>
    <row r="17" spans="1:11" ht="14.25" customHeight="1" x14ac:dyDescent="0.25">
      <c r="A17" s="99"/>
      <c r="B17" s="57"/>
      <c r="C17" s="57"/>
      <c r="D17" s="57"/>
      <c r="E17" s="57"/>
      <c r="F17" s="57"/>
      <c r="G17" s="57"/>
      <c r="H17" s="57"/>
      <c r="I17" s="57"/>
      <c r="J17" s="57"/>
      <c r="K17" s="57"/>
    </row>
    <row r="18" spans="1:11" ht="14.25" customHeight="1" x14ac:dyDescent="0.25">
      <c r="A18" s="99"/>
      <c r="B18" s="57"/>
      <c r="C18" s="57"/>
      <c r="D18" s="57"/>
      <c r="E18" s="57"/>
      <c r="F18" s="57"/>
      <c r="G18" s="57"/>
      <c r="H18" s="57"/>
      <c r="I18" s="57"/>
      <c r="J18" s="57"/>
      <c r="K18" s="57"/>
    </row>
    <row r="19" spans="1:11" ht="14.25" customHeight="1" x14ac:dyDescent="0.25">
      <c r="A19" s="99"/>
      <c r="B19" s="57"/>
      <c r="C19" s="57"/>
      <c r="D19" s="57"/>
      <c r="E19" s="57"/>
      <c r="F19" s="57"/>
      <c r="G19" s="57"/>
      <c r="H19" s="57"/>
      <c r="I19" s="57"/>
      <c r="J19" s="57"/>
      <c r="K19" s="57"/>
    </row>
    <row r="20" spans="1:11" ht="14.25" customHeight="1" x14ac:dyDescent="0.25">
      <c r="A20" s="99"/>
      <c r="B20" s="57"/>
      <c r="C20" s="57"/>
      <c r="D20" s="57"/>
      <c r="E20" s="57"/>
      <c r="F20" s="57"/>
      <c r="G20" s="57"/>
      <c r="H20" s="57"/>
      <c r="I20" s="57"/>
      <c r="J20" s="57"/>
      <c r="K20" s="57"/>
    </row>
    <row r="21" spans="1:11" ht="14.25" customHeight="1" x14ac:dyDescent="0.25">
      <c r="A21" s="99"/>
      <c r="B21" s="57"/>
      <c r="C21" s="57"/>
      <c r="D21" s="57"/>
      <c r="E21" s="57"/>
      <c r="F21" s="57"/>
      <c r="G21" s="57"/>
      <c r="H21" s="57"/>
      <c r="I21" s="57"/>
      <c r="J21" s="57"/>
      <c r="K21" s="57"/>
    </row>
    <row r="22" spans="1:11" ht="14.25" customHeight="1" x14ac:dyDescent="0.25">
      <c r="A22" s="99"/>
      <c r="B22" s="57"/>
      <c r="C22" s="57"/>
      <c r="D22" s="57"/>
      <c r="E22" s="57"/>
      <c r="F22" s="57"/>
      <c r="G22" s="57"/>
      <c r="H22" s="57"/>
      <c r="I22" s="57"/>
      <c r="J22" s="57"/>
      <c r="K22" s="57"/>
    </row>
    <row r="23" spans="1:11" ht="14.25" customHeight="1" x14ac:dyDescent="0.25">
      <c r="A23" s="99"/>
      <c r="B23" s="57"/>
      <c r="C23" s="57"/>
      <c r="D23" s="57"/>
      <c r="E23" s="57"/>
      <c r="F23" s="57"/>
      <c r="G23" s="57"/>
      <c r="H23" s="57"/>
      <c r="I23" s="57"/>
      <c r="J23" s="57"/>
      <c r="K23" s="57"/>
    </row>
    <row r="24" spans="1:11" ht="14.25" customHeight="1" x14ac:dyDescent="0.25">
      <c r="A24" s="99"/>
      <c r="B24" s="57"/>
      <c r="C24" s="57"/>
      <c r="D24" s="57"/>
      <c r="E24" s="57"/>
      <c r="F24" s="57"/>
      <c r="G24" s="57"/>
      <c r="H24" s="57"/>
      <c r="I24" s="57"/>
      <c r="J24" s="57"/>
      <c r="K24" s="57"/>
    </row>
    <row r="25" spans="1:11" ht="14.25" customHeight="1" x14ac:dyDescent="0.25">
      <c r="A25" s="99"/>
      <c r="B25" s="57"/>
      <c r="C25" s="57"/>
      <c r="D25" s="57"/>
      <c r="E25" s="57"/>
      <c r="F25" s="57"/>
      <c r="G25" s="57"/>
      <c r="H25" s="57"/>
      <c r="I25" s="57"/>
      <c r="J25" s="57"/>
      <c r="K25" s="57"/>
    </row>
    <row r="26" spans="1:11" ht="14.25" customHeight="1" x14ac:dyDescent="0.25">
      <c r="A26" s="99"/>
      <c r="B26" s="57"/>
      <c r="C26" s="57"/>
      <c r="D26" s="57"/>
      <c r="E26" s="57"/>
      <c r="F26" s="57"/>
      <c r="G26" s="57"/>
      <c r="H26" s="57"/>
      <c r="I26" s="57"/>
      <c r="J26" s="57"/>
      <c r="K26" s="57"/>
    </row>
    <row r="27" spans="1:11" ht="14.25" customHeight="1" x14ac:dyDescent="0.25">
      <c r="A27" s="99"/>
      <c r="B27" s="57"/>
      <c r="C27" s="57"/>
      <c r="D27" s="57"/>
      <c r="E27" s="57"/>
      <c r="F27" s="57"/>
      <c r="G27" s="57"/>
      <c r="H27" s="57"/>
      <c r="I27" s="57"/>
      <c r="J27" s="57"/>
      <c r="K27" s="57"/>
    </row>
    <row r="28" spans="1:11" ht="14.25" customHeight="1" x14ac:dyDescent="0.25">
      <c r="A28" s="99"/>
      <c r="B28" s="57"/>
      <c r="C28" s="57"/>
      <c r="D28" s="57"/>
      <c r="E28" s="57"/>
      <c r="F28" s="57"/>
      <c r="G28" s="57"/>
      <c r="H28" s="57"/>
      <c r="I28" s="57"/>
      <c r="J28" s="57"/>
      <c r="K28" s="57"/>
    </row>
    <row r="29" spans="1:11" ht="14.25" customHeight="1" x14ac:dyDescent="0.25">
      <c r="A29" s="99"/>
      <c r="B29" s="57"/>
      <c r="C29" s="57"/>
      <c r="D29" s="57"/>
      <c r="E29" s="57"/>
      <c r="F29" s="57"/>
      <c r="G29" s="57"/>
      <c r="H29" s="57"/>
      <c r="I29" s="57"/>
      <c r="J29" s="57"/>
      <c r="K29" s="57"/>
    </row>
    <row r="30" spans="1:11" ht="14.25" customHeight="1" x14ac:dyDescent="0.25">
      <c r="A30" s="99"/>
      <c r="B30" s="57"/>
      <c r="C30" s="57"/>
      <c r="D30" s="57"/>
      <c r="E30" s="57"/>
      <c r="F30" s="57"/>
      <c r="G30" s="57"/>
      <c r="H30" s="57"/>
      <c r="I30" s="57"/>
      <c r="J30" s="57"/>
      <c r="K30" s="57"/>
    </row>
    <row r="31" spans="1:11" ht="14.25" customHeight="1" x14ac:dyDescent="0.25">
      <c r="A31" s="99"/>
      <c r="B31" s="57"/>
      <c r="C31" s="57"/>
      <c r="D31" s="57"/>
      <c r="E31" s="57"/>
      <c r="F31" s="57"/>
      <c r="G31" s="57"/>
      <c r="H31" s="57"/>
      <c r="I31" s="57"/>
      <c r="J31" s="57"/>
      <c r="K31" s="57"/>
    </row>
    <row r="32" spans="1:11" ht="14.25" customHeight="1" x14ac:dyDescent="0.25">
      <c r="A32" s="25" t="s">
        <v>21</v>
      </c>
      <c r="B32" s="8">
        <f>SUM(B8:B31)</f>
        <v>0</v>
      </c>
      <c r="C32" s="8">
        <f t="shared" ref="C32:K32" si="0">SUM(C8:C31)</f>
        <v>0</v>
      </c>
      <c r="D32" s="8">
        <f t="shared" si="0"/>
        <v>0</v>
      </c>
      <c r="E32" s="8">
        <f t="shared" si="0"/>
        <v>0</v>
      </c>
      <c r="F32" s="8">
        <f t="shared" si="0"/>
        <v>0</v>
      </c>
      <c r="G32" s="8">
        <f t="shared" si="0"/>
        <v>0</v>
      </c>
      <c r="H32" s="8">
        <f t="shared" si="0"/>
        <v>0</v>
      </c>
      <c r="I32" s="8">
        <f t="shared" si="0"/>
        <v>0</v>
      </c>
      <c r="J32" s="8">
        <f t="shared" si="0"/>
        <v>0</v>
      </c>
      <c r="K32" s="8">
        <f t="shared" si="0"/>
        <v>0</v>
      </c>
    </row>
    <row r="33" spans="1:11" ht="14.25" customHeight="1" x14ac:dyDescent="0.25">
      <c r="A33" s="25" t="s">
        <v>22</v>
      </c>
      <c r="B33" s="8" t="e">
        <f>B32/COUNT(B8:B31)*100</f>
        <v>#DIV/0!</v>
      </c>
      <c r="C33" s="8" t="e">
        <f t="shared" ref="C33:K33" si="1">C32/COUNT(C8:C31)*100</f>
        <v>#DIV/0!</v>
      </c>
      <c r="D33" s="8" t="e">
        <f t="shared" si="1"/>
        <v>#DIV/0!</v>
      </c>
      <c r="E33" s="8" t="e">
        <f>E32/COUNT(E8:E31)*100</f>
        <v>#DIV/0!</v>
      </c>
      <c r="F33" s="8" t="e">
        <f t="shared" si="1"/>
        <v>#DIV/0!</v>
      </c>
      <c r="G33" s="8" t="e">
        <f t="shared" si="1"/>
        <v>#DIV/0!</v>
      </c>
      <c r="H33" s="8" t="e">
        <f t="shared" si="1"/>
        <v>#DIV/0!</v>
      </c>
      <c r="I33" s="8" t="e">
        <f t="shared" si="1"/>
        <v>#DIV/0!</v>
      </c>
      <c r="J33" s="8" t="e">
        <f t="shared" si="1"/>
        <v>#DIV/0!</v>
      </c>
      <c r="K33" s="8" t="e">
        <f t="shared" si="1"/>
        <v>#DIV/0!</v>
      </c>
    </row>
    <row r="34" spans="1:11" ht="14.25" customHeight="1" x14ac:dyDescent="0.25"/>
    <row r="35" spans="1:11" ht="14.25" customHeight="1" x14ac:dyDescent="0.25">
      <c r="A35" s="19" t="s">
        <v>12</v>
      </c>
      <c r="B35" s="11"/>
      <c r="C35" s="11"/>
      <c r="D35" s="11"/>
      <c r="E35" s="11"/>
      <c r="F35" s="11"/>
      <c r="G35" s="11"/>
      <c r="H35" s="11"/>
      <c r="I35" s="11"/>
      <c r="J35" s="11"/>
      <c r="K35" s="12"/>
    </row>
    <row r="36" spans="1:11" ht="14.25" customHeight="1" x14ac:dyDescent="0.25">
      <c r="A36" s="13"/>
      <c r="B36" s="14"/>
      <c r="C36" s="14"/>
      <c r="D36" s="14"/>
      <c r="E36" s="14"/>
      <c r="F36" s="14"/>
      <c r="G36" s="14"/>
      <c r="H36" s="14"/>
      <c r="I36" s="14"/>
      <c r="J36" s="14"/>
      <c r="K36" s="15"/>
    </row>
    <row r="37" spans="1:11" ht="14.25" customHeight="1" x14ac:dyDescent="0.25">
      <c r="A37" s="13"/>
      <c r="B37" s="14"/>
      <c r="C37" s="14"/>
      <c r="D37" s="14"/>
      <c r="E37" s="14"/>
      <c r="F37" s="14"/>
      <c r="G37" s="14"/>
      <c r="H37" s="14"/>
      <c r="I37" s="14"/>
      <c r="J37" s="14"/>
      <c r="K37" s="15"/>
    </row>
    <row r="38" spans="1:11" ht="14.25" customHeight="1" x14ac:dyDescent="0.25">
      <c r="A38" s="13"/>
      <c r="B38" s="14"/>
      <c r="C38" s="14"/>
      <c r="D38" s="14"/>
      <c r="E38" s="14"/>
      <c r="F38" s="14"/>
      <c r="G38" s="14"/>
      <c r="H38" s="14"/>
      <c r="I38" s="14"/>
      <c r="J38" s="14"/>
      <c r="K38" s="15"/>
    </row>
    <row r="39" spans="1:11" ht="14.25" customHeight="1" x14ac:dyDescent="0.25">
      <c r="A39" s="13"/>
      <c r="B39" s="14"/>
      <c r="C39" s="14"/>
      <c r="D39" s="14"/>
      <c r="E39" s="14"/>
      <c r="F39" s="14"/>
      <c r="G39" s="14"/>
      <c r="H39" s="14"/>
      <c r="I39" s="14"/>
      <c r="J39" s="14"/>
      <c r="K39" s="15"/>
    </row>
    <row r="40" spans="1:11" ht="14.25" customHeight="1" x14ac:dyDescent="0.25">
      <c r="A40" s="13"/>
      <c r="B40" s="14"/>
      <c r="C40" s="14"/>
      <c r="D40" s="14"/>
      <c r="E40" s="14"/>
      <c r="F40" s="14"/>
      <c r="G40" s="14"/>
      <c r="H40" s="14"/>
      <c r="I40" s="14"/>
      <c r="J40" s="14"/>
      <c r="K40" s="15"/>
    </row>
    <row r="41" spans="1:11" ht="14.25" customHeight="1" x14ac:dyDescent="0.25">
      <c r="A41" s="16"/>
      <c r="B41" s="17"/>
      <c r="C41" s="17"/>
      <c r="D41" s="17"/>
      <c r="E41" s="17"/>
      <c r="F41" s="17"/>
      <c r="G41" s="17"/>
      <c r="H41" s="17"/>
      <c r="I41" s="17"/>
      <c r="J41" s="17"/>
      <c r="K41" s="18"/>
    </row>
  </sheetData>
  <conditionalFormatting sqref="B33:K33">
    <cfRule type="cellIs" dxfId="341" priority="1" operator="greaterThanOrEqual">
      <formula>90</formula>
    </cfRule>
    <cfRule type="cellIs" dxfId="340" priority="2" operator="between">
      <formula>80</formula>
      <formula>89.99</formula>
    </cfRule>
    <cfRule type="cellIs" dxfId="339" priority="3" operator="between">
      <formula>70</formula>
      <formula>79.99</formula>
    </cfRule>
    <cfRule type="cellIs" dxfId="338" priority="4" operator="between">
      <formula>60</formula>
      <formula>69.99</formula>
    </cfRule>
    <cfRule type="cellIs" dxfId="337" priority="5" operator="between">
      <formula>50</formula>
      <formula>59.99</formula>
    </cfRule>
    <cfRule type="cellIs" dxfId="336" priority="6" operator="lessThanOrEqual">
      <formula>49.99</formula>
    </cfRule>
  </conditionalFormatting>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48</v>
      </c>
      <c r="B2" s="69"/>
      <c r="C2" s="69"/>
      <c r="D2" s="69"/>
      <c r="E2" s="69"/>
      <c r="F2" s="69"/>
      <c r="G2" s="69"/>
      <c r="H2" s="69"/>
      <c r="I2" s="69"/>
      <c r="J2" s="69"/>
      <c r="K2" s="69"/>
      <c r="L2" s="69"/>
      <c r="M2" s="69"/>
      <c r="N2" s="23"/>
      <c r="O2" s="23"/>
      <c r="P2" s="69"/>
      <c r="Q2" s="69"/>
    </row>
    <row r="3" spans="1:17" ht="14.25" customHeight="1" x14ac:dyDescent="0.25">
      <c r="A3" s="10" t="s">
        <v>31</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39"/>
      <c r="C5" s="39"/>
      <c r="D5" s="39"/>
      <c r="E5" s="39"/>
      <c r="F5" s="42" t="s">
        <v>50</v>
      </c>
      <c r="G5" s="42" t="s">
        <v>50</v>
      </c>
      <c r="H5" s="39"/>
      <c r="I5" s="39"/>
      <c r="J5" s="42" t="s">
        <v>51</v>
      </c>
      <c r="K5" s="42" t="s">
        <v>51</v>
      </c>
      <c r="L5" s="39"/>
      <c r="M5" s="39"/>
      <c r="N5" s="43"/>
      <c r="O5" s="43"/>
      <c r="P5" s="43"/>
      <c r="Q5" s="39"/>
    </row>
    <row r="6" spans="1:17" s="22" customFormat="1" ht="10.5" customHeight="1" x14ac:dyDescent="0.2">
      <c r="A6" s="30"/>
      <c r="B6" s="42" t="s">
        <v>49</v>
      </c>
      <c r="C6" s="42" t="s">
        <v>49</v>
      </c>
      <c r="D6" s="42" t="s">
        <v>49</v>
      </c>
      <c r="E6" s="42" t="s">
        <v>49</v>
      </c>
      <c r="F6" s="42" t="s">
        <v>49</v>
      </c>
      <c r="G6" s="42" t="s">
        <v>49</v>
      </c>
      <c r="H6" s="42" t="s">
        <v>49</v>
      </c>
      <c r="I6" s="42" t="s">
        <v>49</v>
      </c>
      <c r="J6" s="42" t="s">
        <v>49</v>
      </c>
      <c r="K6" s="42" t="s">
        <v>49</v>
      </c>
      <c r="L6" s="42" t="s">
        <v>49</v>
      </c>
      <c r="M6" s="42" t="s">
        <v>49</v>
      </c>
      <c r="N6" s="46"/>
    </row>
    <row r="7" spans="1:17" s="5" customFormat="1" ht="14.25" customHeight="1" x14ac:dyDescent="0.25">
      <c r="A7" s="6" t="s">
        <v>10</v>
      </c>
      <c r="B7" s="47">
        <v>1</v>
      </c>
      <c r="C7" s="47">
        <v>2</v>
      </c>
      <c r="D7" s="47">
        <v>3</v>
      </c>
      <c r="E7" s="47">
        <v>4</v>
      </c>
      <c r="F7" s="47">
        <v>5</v>
      </c>
      <c r="G7" s="47">
        <v>6</v>
      </c>
      <c r="H7" s="47">
        <v>7</v>
      </c>
      <c r="I7" s="47">
        <v>8</v>
      </c>
      <c r="J7" s="47">
        <v>9</v>
      </c>
      <c r="K7" s="47">
        <v>10</v>
      </c>
      <c r="L7" s="47">
        <v>11</v>
      </c>
      <c r="M7" s="47">
        <v>12</v>
      </c>
      <c r="N7" s="7" t="s">
        <v>11</v>
      </c>
    </row>
    <row r="8" spans="1:17" ht="14.25" customHeight="1" x14ac:dyDescent="0.25">
      <c r="A8" s="99"/>
      <c r="B8" s="41"/>
      <c r="C8" s="41"/>
      <c r="D8" s="41"/>
      <c r="E8" s="41"/>
      <c r="F8" s="41"/>
      <c r="G8" s="41"/>
      <c r="H8" s="41"/>
      <c r="I8" s="41"/>
      <c r="J8" s="41"/>
      <c r="K8" s="41"/>
      <c r="L8" s="41"/>
      <c r="M8" s="41"/>
      <c r="N8" s="8">
        <f>SUM(B8:E8)*4+SUM(F8:I8)*8+SUM(J8:L8)*12+M8*16</f>
        <v>0</v>
      </c>
    </row>
    <row r="9" spans="1:17" ht="14.25" customHeight="1" x14ac:dyDescent="0.25">
      <c r="A9" s="99"/>
      <c r="B9" s="41"/>
      <c r="C9" s="41"/>
      <c r="D9" s="41"/>
      <c r="E9" s="41"/>
      <c r="F9" s="41"/>
      <c r="G9" s="41"/>
      <c r="H9" s="41"/>
      <c r="I9" s="41"/>
      <c r="J9" s="41"/>
      <c r="K9" s="41"/>
      <c r="L9" s="41"/>
      <c r="M9" s="41"/>
      <c r="N9" s="8">
        <f t="shared" ref="N9:N31" si="0">SUM(B9:E9)*4+SUM(F9:I9)*8+SUM(J9:L9)*12+M9*16</f>
        <v>0</v>
      </c>
    </row>
    <row r="10" spans="1:17" ht="14.25" customHeight="1" x14ac:dyDescent="0.25">
      <c r="A10" s="99"/>
      <c r="B10" s="41"/>
      <c r="C10" s="41"/>
      <c r="D10" s="41"/>
      <c r="E10" s="41"/>
      <c r="F10" s="41"/>
      <c r="G10" s="41"/>
      <c r="H10" s="41"/>
      <c r="I10" s="41"/>
      <c r="J10" s="41"/>
      <c r="K10" s="41"/>
      <c r="L10" s="41"/>
      <c r="M10" s="41"/>
      <c r="N10" s="8">
        <f t="shared" si="0"/>
        <v>0</v>
      </c>
    </row>
    <row r="11" spans="1:17" ht="14.25" customHeight="1" x14ac:dyDescent="0.25">
      <c r="A11" s="99"/>
      <c r="B11" s="41"/>
      <c r="C11" s="41"/>
      <c r="D11" s="41"/>
      <c r="E11" s="41"/>
      <c r="F11" s="41"/>
      <c r="G11" s="41"/>
      <c r="H11" s="41"/>
      <c r="I11" s="41"/>
      <c r="J11" s="41"/>
      <c r="K11" s="41"/>
      <c r="L11" s="41"/>
      <c r="M11" s="41"/>
      <c r="N11" s="8">
        <f t="shared" si="0"/>
        <v>0</v>
      </c>
    </row>
    <row r="12" spans="1:17" ht="14.25" customHeight="1" x14ac:dyDescent="0.25">
      <c r="A12" s="99"/>
      <c r="B12" s="41"/>
      <c r="C12" s="41"/>
      <c r="D12" s="41"/>
      <c r="E12" s="41"/>
      <c r="F12" s="41"/>
      <c r="G12" s="41"/>
      <c r="H12" s="41"/>
      <c r="I12" s="41"/>
      <c r="J12" s="41"/>
      <c r="K12" s="41"/>
      <c r="L12" s="41"/>
      <c r="M12" s="41"/>
      <c r="N12" s="8">
        <f t="shared" si="0"/>
        <v>0</v>
      </c>
    </row>
    <row r="13" spans="1:17" ht="14.25" customHeight="1" x14ac:dyDescent="0.25">
      <c r="A13" s="99"/>
      <c r="B13" s="41"/>
      <c r="C13" s="41"/>
      <c r="D13" s="41"/>
      <c r="E13" s="41"/>
      <c r="F13" s="41"/>
      <c r="G13" s="41"/>
      <c r="H13" s="41"/>
      <c r="I13" s="41"/>
      <c r="J13" s="41"/>
      <c r="K13" s="41"/>
      <c r="L13" s="41"/>
      <c r="M13" s="41"/>
      <c r="N13" s="8">
        <f t="shared" si="0"/>
        <v>0</v>
      </c>
    </row>
    <row r="14" spans="1:17" ht="14.25" customHeight="1" x14ac:dyDescent="0.25">
      <c r="A14" s="99"/>
      <c r="B14" s="41"/>
      <c r="C14" s="41"/>
      <c r="D14" s="41"/>
      <c r="E14" s="41"/>
      <c r="F14" s="41"/>
      <c r="G14" s="41"/>
      <c r="H14" s="41"/>
      <c r="I14" s="41"/>
      <c r="J14" s="41"/>
      <c r="K14" s="41"/>
      <c r="L14" s="41"/>
      <c r="M14" s="41"/>
      <c r="N14" s="8">
        <f t="shared" si="0"/>
        <v>0</v>
      </c>
    </row>
    <row r="15" spans="1:17" ht="14.25" customHeight="1" x14ac:dyDescent="0.25">
      <c r="A15" s="99"/>
      <c r="B15" s="41"/>
      <c r="C15" s="41"/>
      <c r="D15" s="41"/>
      <c r="E15" s="41"/>
      <c r="F15" s="41"/>
      <c r="G15" s="41"/>
      <c r="H15" s="41"/>
      <c r="I15" s="41"/>
      <c r="J15" s="41"/>
      <c r="K15" s="41"/>
      <c r="L15" s="41"/>
      <c r="M15" s="41"/>
      <c r="N15" s="8">
        <f t="shared" si="0"/>
        <v>0</v>
      </c>
    </row>
    <row r="16" spans="1:17" ht="14.25" customHeight="1" x14ac:dyDescent="0.25">
      <c r="A16" s="99"/>
      <c r="B16" s="41"/>
      <c r="C16" s="41"/>
      <c r="D16" s="41"/>
      <c r="E16" s="41"/>
      <c r="F16" s="41"/>
      <c r="G16" s="41"/>
      <c r="H16" s="41"/>
      <c r="I16" s="41"/>
      <c r="J16" s="41"/>
      <c r="K16" s="41"/>
      <c r="L16" s="41"/>
      <c r="M16" s="41"/>
      <c r="N16" s="8">
        <f t="shared" si="0"/>
        <v>0</v>
      </c>
    </row>
    <row r="17" spans="1:14" ht="14.25" customHeight="1" x14ac:dyDescent="0.25">
      <c r="A17" s="99"/>
      <c r="B17" s="41"/>
      <c r="C17" s="41"/>
      <c r="D17" s="41"/>
      <c r="E17" s="41"/>
      <c r="F17" s="41"/>
      <c r="G17" s="41"/>
      <c r="H17" s="41"/>
      <c r="I17" s="41"/>
      <c r="J17" s="41"/>
      <c r="K17" s="41"/>
      <c r="L17" s="41"/>
      <c r="M17" s="41"/>
      <c r="N17" s="8">
        <f t="shared" si="0"/>
        <v>0</v>
      </c>
    </row>
    <row r="18" spans="1:14" ht="14.25" customHeight="1" x14ac:dyDescent="0.25">
      <c r="A18" s="99"/>
      <c r="B18" s="41"/>
      <c r="C18" s="41"/>
      <c r="D18" s="41"/>
      <c r="E18" s="41"/>
      <c r="F18" s="41"/>
      <c r="G18" s="41"/>
      <c r="H18" s="41"/>
      <c r="I18" s="41"/>
      <c r="J18" s="41"/>
      <c r="K18" s="41"/>
      <c r="L18" s="41"/>
      <c r="M18" s="41"/>
      <c r="N18" s="8">
        <f t="shared" si="0"/>
        <v>0</v>
      </c>
    </row>
    <row r="19" spans="1:14" ht="14.25" customHeight="1" x14ac:dyDescent="0.25">
      <c r="A19" s="99"/>
      <c r="B19" s="41"/>
      <c r="C19" s="41"/>
      <c r="D19" s="41"/>
      <c r="E19" s="41"/>
      <c r="F19" s="41"/>
      <c r="G19" s="41"/>
      <c r="H19" s="41"/>
      <c r="I19" s="41"/>
      <c r="J19" s="41"/>
      <c r="K19" s="41"/>
      <c r="L19" s="41"/>
      <c r="M19" s="41"/>
      <c r="N19" s="8">
        <f t="shared" si="0"/>
        <v>0</v>
      </c>
    </row>
    <row r="20" spans="1:14" ht="14.25" customHeight="1" x14ac:dyDescent="0.25">
      <c r="A20" s="99"/>
      <c r="B20" s="41"/>
      <c r="C20" s="41"/>
      <c r="D20" s="41"/>
      <c r="E20" s="41"/>
      <c r="F20" s="41"/>
      <c r="G20" s="41"/>
      <c r="H20" s="41"/>
      <c r="I20" s="41"/>
      <c r="J20" s="41"/>
      <c r="K20" s="41"/>
      <c r="L20" s="41"/>
      <c r="M20" s="41"/>
      <c r="N20" s="8">
        <f t="shared" si="0"/>
        <v>0</v>
      </c>
    </row>
    <row r="21" spans="1:14" ht="14.25" customHeight="1" x14ac:dyDescent="0.25">
      <c r="A21" s="99"/>
      <c r="B21" s="41"/>
      <c r="C21" s="41"/>
      <c r="D21" s="41"/>
      <c r="E21" s="41"/>
      <c r="F21" s="41"/>
      <c r="G21" s="41"/>
      <c r="H21" s="41"/>
      <c r="I21" s="41"/>
      <c r="J21" s="41"/>
      <c r="K21" s="41"/>
      <c r="L21" s="41"/>
      <c r="M21" s="41"/>
      <c r="N21" s="8">
        <f t="shared" si="0"/>
        <v>0</v>
      </c>
    </row>
    <row r="22" spans="1:14" ht="14.25" customHeight="1" x14ac:dyDescent="0.25">
      <c r="A22" s="99"/>
      <c r="B22" s="41"/>
      <c r="C22" s="68"/>
      <c r="D22" s="68"/>
      <c r="E22" s="68"/>
      <c r="F22" s="68"/>
      <c r="G22" s="68"/>
      <c r="H22" s="68"/>
      <c r="I22" s="68"/>
      <c r="J22" s="68"/>
      <c r="K22" s="68"/>
      <c r="L22" s="68"/>
      <c r="M22" s="68"/>
      <c r="N22" s="8">
        <f t="shared" si="0"/>
        <v>0</v>
      </c>
    </row>
    <row r="23" spans="1:14" ht="14.25" customHeight="1" x14ac:dyDescent="0.25">
      <c r="A23" s="99"/>
      <c r="B23" s="41"/>
      <c r="C23" s="41"/>
      <c r="D23" s="41"/>
      <c r="E23" s="41"/>
      <c r="F23" s="41"/>
      <c r="G23" s="41"/>
      <c r="H23" s="41"/>
      <c r="I23" s="41"/>
      <c r="J23" s="41"/>
      <c r="K23" s="41"/>
      <c r="L23" s="41"/>
      <c r="M23" s="41"/>
      <c r="N23" s="8">
        <f t="shared" si="0"/>
        <v>0</v>
      </c>
    </row>
    <row r="24" spans="1:14" ht="14.25" customHeight="1" x14ac:dyDescent="0.25">
      <c r="A24" s="99"/>
      <c r="B24" s="41"/>
      <c r="C24" s="41"/>
      <c r="D24" s="41"/>
      <c r="E24" s="41"/>
      <c r="F24" s="41"/>
      <c r="G24" s="41"/>
      <c r="H24" s="41"/>
      <c r="I24" s="41"/>
      <c r="J24" s="41"/>
      <c r="K24" s="41"/>
      <c r="L24" s="41"/>
      <c r="M24" s="41"/>
      <c r="N24" s="8">
        <f t="shared" si="0"/>
        <v>0</v>
      </c>
    </row>
    <row r="25" spans="1:14" ht="14.25" customHeight="1" x14ac:dyDescent="0.25">
      <c r="A25" s="99"/>
      <c r="B25" s="41"/>
      <c r="C25" s="41"/>
      <c r="D25" s="41"/>
      <c r="E25" s="41"/>
      <c r="F25" s="41"/>
      <c r="G25" s="41"/>
      <c r="H25" s="41"/>
      <c r="I25" s="41"/>
      <c r="J25" s="41"/>
      <c r="K25" s="41"/>
      <c r="L25" s="41"/>
      <c r="M25" s="41"/>
      <c r="N25" s="8">
        <f t="shared" si="0"/>
        <v>0</v>
      </c>
    </row>
    <row r="26" spans="1:14" ht="14.25" customHeight="1" x14ac:dyDescent="0.25">
      <c r="A26" s="99"/>
      <c r="B26" s="41"/>
      <c r="C26" s="41"/>
      <c r="D26" s="41"/>
      <c r="E26" s="41"/>
      <c r="F26" s="41"/>
      <c r="G26" s="41"/>
      <c r="H26" s="41"/>
      <c r="I26" s="41"/>
      <c r="J26" s="41"/>
      <c r="K26" s="41"/>
      <c r="L26" s="41"/>
      <c r="M26" s="41"/>
      <c r="N26" s="8">
        <f t="shared" si="0"/>
        <v>0</v>
      </c>
    </row>
    <row r="27" spans="1:14" ht="14.25" customHeight="1" x14ac:dyDescent="0.25">
      <c r="A27" s="99"/>
      <c r="B27" s="41"/>
      <c r="C27" s="41"/>
      <c r="D27" s="41"/>
      <c r="E27" s="41"/>
      <c r="F27" s="41"/>
      <c r="G27" s="41"/>
      <c r="H27" s="41"/>
      <c r="I27" s="41"/>
      <c r="J27" s="41"/>
      <c r="K27" s="41"/>
      <c r="L27" s="41"/>
      <c r="M27" s="41"/>
      <c r="N27" s="8">
        <f t="shared" si="0"/>
        <v>0</v>
      </c>
    </row>
    <row r="28" spans="1:14" ht="14.25" customHeight="1" x14ac:dyDescent="0.25">
      <c r="A28" s="99"/>
      <c r="B28" s="41"/>
      <c r="C28" s="41"/>
      <c r="D28" s="41"/>
      <c r="E28" s="41"/>
      <c r="F28" s="41"/>
      <c r="G28" s="41"/>
      <c r="H28" s="41"/>
      <c r="I28" s="41"/>
      <c r="J28" s="41"/>
      <c r="K28" s="41"/>
      <c r="L28" s="41"/>
      <c r="M28" s="41"/>
      <c r="N28" s="8">
        <f t="shared" si="0"/>
        <v>0</v>
      </c>
    </row>
    <row r="29" spans="1:14" ht="14.25" customHeight="1" x14ac:dyDescent="0.25">
      <c r="A29" s="99"/>
      <c r="B29" s="41"/>
      <c r="C29" s="41"/>
      <c r="D29" s="41"/>
      <c r="E29" s="41"/>
      <c r="F29" s="41"/>
      <c r="G29" s="41"/>
      <c r="H29" s="41"/>
      <c r="I29" s="41"/>
      <c r="J29" s="41"/>
      <c r="K29" s="41"/>
      <c r="L29" s="41"/>
      <c r="M29" s="41"/>
      <c r="N29" s="8">
        <f t="shared" si="0"/>
        <v>0</v>
      </c>
    </row>
    <row r="30" spans="1:14" ht="14.25" customHeight="1" x14ac:dyDescent="0.25">
      <c r="A30" s="99"/>
      <c r="B30" s="41"/>
      <c r="C30" s="41"/>
      <c r="D30" s="41"/>
      <c r="E30" s="41"/>
      <c r="F30" s="41"/>
      <c r="G30" s="41"/>
      <c r="H30" s="41"/>
      <c r="I30" s="41"/>
      <c r="J30" s="41"/>
      <c r="K30" s="41"/>
      <c r="L30" s="41"/>
      <c r="M30" s="41"/>
      <c r="N30" s="8">
        <f t="shared" si="0"/>
        <v>0</v>
      </c>
    </row>
    <row r="31" spans="1:14" ht="14.25" customHeight="1" x14ac:dyDescent="0.25">
      <c r="A31" s="99"/>
      <c r="B31" s="41"/>
      <c r="C31" s="41"/>
      <c r="D31" s="41"/>
      <c r="E31" s="41"/>
      <c r="F31" s="41"/>
      <c r="G31" s="41"/>
      <c r="H31" s="41"/>
      <c r="I31" s="41"/>
      <c r="J31" s="41"/>
      <c r="K31" s="41"/>
      <c r="L31" s="41"/>
      <c r="M31" s="41"/>
      <c r="N31" s="8">
        <f t="shared" si="0"/>
        <v>0</v>
      </c>
    </row>
    <row r="32" spans="1:14" ht="14.25" customHeight="1" x14ac:dyDescent="0.25">
      <c r="A32" s="25" t="s">
        <v>21</v>
      </c>
      <c r="B32" s="8">
        <f>SUM(B8:B31)</f>
        <v>0</v>
      </c>
      <c r="C32" s="8">
        <f t="shared" ref="C32:K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ref="L32:M32" si="2">SUM(L8:L31)</f>
        <v>0</v>
      </c>
      <c r="M32" s="8">
        <f t="shared" si="2"/>
        <v>0</v>
      </c>
      <c r="N32" s="75" t="e">
        <f>SUM(N8:N31)/COUNT(B8:B31)</f>
        <v>#DIV/0!</v>
      </c>
    </row>
    <row r="33" spans="1:14" ht="14.25" customHeight="1" x14ac:dyDescent="0.25">
      <c r="A33" s="25" t="s">
        <v>22</v>
      </c>
      <c r="B33" s="8" t="e">
        <f>B32/COUNT(B8:B31)*100</f>
        <v>#DIV/0!</v>
      </c>
      <c r="C33" s="8" t="e">
        <f t="shared" ref="C33:M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76"/>
    </row>
    <row r="35" spans="1:14" x14ac:dyDescent="0.25">
      <c r="A35" s="19" t="s">
        <v>12</v>
      </c>
      <c r="B35" s="11"/>
      <c r="C35" s="11"/>
      <c r="D35" s="11"/>
      <c r="E35" s="11"/>
      <c r="F35" s="11"/>
      <c r="G35" s="11"/>
      <c r="H35" s="11"/>
      <c r="I35" s="12"/>
      <c r="K35" s="77" t="s">
        <v>13</v>
      </c>
      <c r="L35" s="77"/>
      <c r="M35" s="77"/>
      <c r="N35" s="77"/>
    </row>
    <row r="36" spans="1:14" x14ac:dyDescent="0.25">
      <c r="A36" s="13"/>
      <c r="B36" s="14"/>
      <c r="C36" s="14"/>
      <c r="D36" s="14"/>
      <c r="E36" s="14"/>
      <c r="F36" s="14"/>
      <c r="G36" s="14"/>
      <c r="H36" s="14"/>
      <c r="I36" s="15"/>
      <c r="K36" s="78" t="s">
        <v>14</v>
      </c>
      <c r="L36" s="78"/>
      <c r="M36" s="71"/>
      <c r="N36" s="71"/>
    </row>
    <row r="37" spans="1:14" x14ac:dyDescent="0.25">
      <c r="A37" s="13"/>
      <c r="B37" s="14"/>
      <c r="C37" s="14"/>
      <c r="D37" s="14"/>
      <c r="E37" s="14"/>
      <c r="F37" s="14"/>
      <c r="G37" s="14"/>
      <c r="H37" s="14"/>
      <c r="I37" s="15"/>
      <c r="K37" s="79" t="s">
        <v>15</v>
      </c>
      <c r="L37" s="79"/>
      <c r="M37" s="71"/>
      <c r="N37" s="71"/>
    </row>
    <row r="38" spans="1:14" x14ac:dyDescent="0.25">
      <c r="A38" s="13"/>
      <c r="B38" s="14"/>
      <c r="C38" s="14"/>
      <c r="D38" s="14"/>
      <c r="E38" s="14"/>
      <c r="F38" s="14"/>
      <c r="G38" s="14"/>
      <c r="H38" s="14"/>
      <c r="I38" s="15"/>
      <c r="K38" s="72" t="s">
        <v>16</v>
      </c>
      <c r="L38" s="72"/>
      <c r="M38" s="71"/>
      <c r="N38" s="71"/>
    </row>
    <row r="39" spans="1:14" x14ac:dyDescent="0.25">
      <c r="A39" s="13"/>
      <c r="B39" s="14"/>
      <c r="C39" s="14"/>
      <c r="D39" s="14"/>
      <c r="E39" s="14"/>
      <c r="F39" s="14"/>
      <c r="G39" s="14"/>
      <c r="H39" s="14"/>
      <c r="I39" s="15"/>
      <c r="K39" s="73" t="s">
        <v>17</v>
      </c>
      <c r="L39" s="73"/>
      <c r="M39" s="71"/>
      <c r="N39" s="71"/>
    </row>
    <row r="40" spans="1:14" x14ac:dyDescent="0.25">
      <c r="A40" s="13"/>
      <c r="B40" s="14"/>
      <c r="C40" s="14"/>
      <c r="D40" s="14"/>
      <c r="E40" s="14"/>
      <c r="F40" s="14"/>
      <c r="G40" s="14"/>
      <c r="H40" s="14"/>
      <c r="I40" s="15"/>
      <c r="K40" s="74" t="s">
        <v>18</v>
      </c>
      <c r="L40" s="74"/>
      <c r="M40" s="71"/>
      <c r="N40" s="71"/>
    </row>
    <row r="41" spans="1:14" x14ac:dyDescent="0.25">
      <c r="A41" s="16"/>
      <c r="B41" s="17"/>
      <c r="C41" s="17"/>
      <c r="D41" s="17"/>
      <c r="E41" s="17"/>
      <c r="F41" s="17"/>
      <c r="G41" s="17"/>
      <c r="H41" s="17"/>
      <c r="I41" s="18"/>
      <c r="K41" s="70" t="s">
        <v>19</v>
      </c>
      <c r="L41" s="70"/>
      <c r="M41" s="71"/>
      <c r="N41" s="71"/>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335" priority="7" operator="greaterThanOrEqual">
      <formula>90</formula>
    </cfRule>
    <cfRule type="cellIs" dxfId="334" priority="8" operator="between">
      <formula>80</formula>
      <formula>89.99</formula>
    </cfRule>
    <cfRule type="cellIs" dxfId="333" priority="9" operator="between">
      <formula>70</formula>
      <formula>79.99</formula>
    </cfRule>
    <cfRule type="cellIs" dxfId="332" priority="10" operator="between">
      <formula>60</formula>
      <formula>69.99</formula>
    </cfRule>
    <cfRule type="cellIs" dxfId="331" priority="11" operator="between">
      <formula>50</formula>
      <formula>59.99</formula>
    </cfRule>
    <cfRule type="cellIs" dxfId="330" priority="12" operator="lessThanOrEqual">
      <formula>49.99</formula>
    </cfRule>
  </conditionalFormatting>
  <conditionalFormatting sqref="B33:M33">
    <cfRule type="cellIs" dxfId="329" priority="1" operator="greaterThanOrEqual">
      <formula>90</formula>
    </cfRule>
    <cfRule type="cellIs" dxfId="328" priority="2" operator="between">
      <formula>80</formula>
      <formula>89.99</formula>
    </cfRule>
    <cfRule type="cellIs" dxfId="327" priority="3" operator="between">
      <formula>70</formula>
      <formula>79.99</formula>
    </cfRule>
    <cfRule type="cellIs" dxfId="326" priority="4" operator="between">
      <formula>60</formula>
      <formula>69.99</formula>
    </cfRule>
    <cfRule type="cellIs" dxfId="325" priority="5" operator="between">
      <formula>50</formula>
      <formula>59.99</formula>
    </cfRule>
    <cfRule type="cellIs" dxfId="32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41"/>
  <sheetViews>
    <sheetView showGridLines="0" showRuler="0" zoomScaleNormal="100" zoomScaleSheetLayoutView="100" workbookViewId="0"/>
  </sheetViews>
  <sheetFormatPr defaultRowHeight="15" x14ac:dyDescent="0.25"/>
  <cols>
    <col min="1" max="1" width="26.140625" style="3" customWidth="1"/>
    <col min="2" max="18" width="7.140625" style="3" customWidth="1"/>
    <col min="19" max="16384" width="9.140625" style="3"/>
  </cols>
  <sheetData>
    <row r="1" spans="1:18" ht="14.25" customHeight="1" x14ac:dyDescent="0.25">
      <c r="A1" s="24" t="s">
        <v>20</v>
      </c>
      <c r="N1" s="23"/>
      <c r="O1" s="23"/>
      <c r="Q1" s="3">
        <v>22</v>
      </c>
    </row>
    <row r="2" spans="1:18" s="10" customFormat="1" ht="14.25" customHeight="1" x14ac:dyDescent="0.25">
      <c r="A2" s="10" t="s">
        <v>29</v>
      </c>
      <c r="B2" s="69"/>
      <c r="C2" s="69"/>
      <c r="D2" s="69"/>
      <c r="E2" s="69"/>
      <c r="F2" s="69"/>
      <c r="G2" s="69"/>
      <c r="H2" s="69"/>
      <c r="I2" s="69"/>
      <c r="J2" s="69"/>
      <c r="K2" s="69"/>
      <c r="L2" s="69"/>
      <c r="M2" s="69"/>
      <c r="N2" s="23"/>
      <c r="O2" s="23"/>
      <c r="P2" s="69"/>
      <c r="Q2" s="69"/>
    </row>
    <row r="3" spans="1:18" ht="14.25" customHeight="1" x14ac:dyDescent="0.25">
      <c r="A3" s="10" t="s">
        <v>31</v>
      </c>
    </row>
    <row r="4" spans="1:18" ht="10.5" customHeight="1" x14ac:dyDescent="0.2">
      <c r="A4" s="10"/>
      <c r="B4" s="39"/>
      <c r="C4" s="39"/>
      <c r="D4" s="39"/>
      <c r="E4" s="39"/>
      <c r="F4" s="39"/>
      <c r="G4" s="39"/>
      <c r="H4" s="39"/>
      <c r="I4" s="39"/>
      <c r="J4" s="39"/>
      <c r="K4" s="39"/>
      <c r="L4" s="42" t="s">
        <v>28</v>
      </c>
      <c r="M4" s="42" t="s">
        <v>28</v>
      </c>
      <c r="N4" s="39"/>
      <c r="O4" s="39"/>
      <c r="P4" s="39"/>
      <c r="Q4" s="39"/>
    </row>
    <row r="5" spans="1:18" ht="10.5" customHeight="1" x14ac:dyDescent="0.2">
      <c r="A5" s="10"/>
      <c r="B5" s="39"/>
      <c r="C5" s="39"/>
      <c r="D5" s="39"/>
      <c r="E5" s="39"/>
      <c r="F5" s="39"/>
      <c r="G5" s="39"/>
      <c r="H5" s="39"/>
      <c r="I5" s="39"/>
      <c r="J5" s="42" t="s">
        <v>28</v>
      </c>
      <c r="K5" s="42" t="s">
        <v>28</v>
      </c>
      <c r="L5" s="42" t="s">
        <v>27</v>
      </c>
      <c r="M5" s="42" t="s">
        <v>27</v>
      </c>
      <c r="N5" s="39"/>
      <c r="O5" s="42" t="s">
        <v>28</v>
      </c>
      <c r="P5" s="42" t="s">
        <v>28</v>
      </c>
      <c r="Q5" s="39"/>
    </row>
    <row r="6" spans="1:18" s="22" customFormat="1" ht="10.5" customHeight="1" x14ac:dyDescent="0.25">
      <c r="A6" s="20"/>
      <c r="B6" s="20" t="s">
        <v>23</v>
      </c>
      <c r="C6" s="20" t="s">
        <v>23</v>
      </c>
      <c r="D6" s="20" t="s">
        <v>24</v>
      </c>
      <c r="E6" s="20" t="s">
        <v>24</v>
      </c>
      <c r="F6" s="20" t="s">
        <v>25</v>
      </c>
      <c r="G6" s="20" t="s">
        <v>36</v>
      </c>
      <c r="H6" s="20" t="s">
        <v>23</v>
      </c>
      <c r="I6" s="20" t="s">
        <v>24</v>
      </c>
      <c r="J6" s="20" t="s">
        <v>26</v>
      </c>
      <c r="K6" s="20" t="s">
        <v>27</v>
      </c>
      <c r="L6" s="20" t="s">
        <v>26</v>
      </c>
      <c r="M6" s="20" t="s">
        <v>26</v>
      </c>
      <c r="N6" s="20" t="s">
        <v>25</v>
      </c>
      <c r="O6" s="20" t="s">
        <v>27</v>
      </c>
      <c r="P6" s="20" t="s">
        <v>26</v>
      </c>
      <c r="Q6" s="20" t="s">
        <v>25</v>
      </c>
      <c r="R6" s="21"/>
    </row>
    <row r="7" spans="1:18"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7" t="s">
        <v>11</v>
      </c>
    </row>
    <row r="8" spans="1:18" ht="14.25" customHeight="1" x14ac:dyDescent="0.25">
      <c r="A8" s="99"/>
      <c r="B8" s="4"/>
      <c r="C8" s="4"/>
      <c r="D8" s="4"/>
      <c r="E8" s="4"/>
      <c r="F8" s="4"/>
      <c r="G8" s="4"/>
      <c r="H8" s="4"/>
      <c r="I8" s="4"/>
      <c r="J8" s="4"/>
      <c r="K8" s="4"/>
      <c r="L8" s="4"/>
      <c r="M8" s="4"/>
      <c r="N8" s="4"/>
      <c r="O8" s="4"/>
      <c r="P8" s="4"/>
      <c r="Q8" s="4"/>
      <c r="R8" s="8">
        <f>SUM(B8:K8)*4+SUM(L8:N8)*8+SUM(O8:Q8)*12</f>
        <v>0</v>
      </c>
    </row>
    <row r="9" spans="1:18" ht="14.25" customHeight="1" x14ac:dyDescent="0.25">
      <c r="A9" s="99"/>
      <c r="B9" s="49"/>
      <c r="C9" s="68"/>
      <c r="D9" s="68"/>
      <c r="E9" s="68"/>
      <c r="F9" s="68"/>
      <c r="G9" s="68"/>
      <c r="H9" s="68"/>
      <c r="I9" s="68"/>
      <c r="J9" s="68"/>
      <c r="K9" s="68"/>
      <c r="L9" s="68"/>
      <c r="M9" s="68"/>
      <c r="N9" s="68"/>
      <c r="O9" s="68"/>
      <c r="P9" s="68"/>
      <c r="Q9" s="68"/>
      <c r="R9" s="8">
        <f t="shared" ref="R9:R31" si="0">SUM(B9:K9)*4+SUM(L9:N9)*8+SUM(O9:Q9)*12</f>
        <v>0</v>
      </c>
    </row>
    <row r="10" spans="1:18" ht="14.25" customHeight="1" x14ac:dyDescent="0.25">
      <c r="A10" s="99"/>
      <c r="B10" s="49"/>
      <c r="C10" s="68"/>
      <c r="D10" s="68"/>
      <c r="E10" s="68"/>
      <c r="F10" s="68"/>
      <c r="G10" s="68"/>
      <c r="H10" s="68"/>
      <c r="I10" s="68"/>
      <c r="J10" s="68"/>
      <c r="K10" s="68"/>
      <c r="L10" s="68"/>
      <c r="M10" s="68"/>
      <c r="N10" s="68"/>
      <c r="O10" s="68"/>
      <c r="P10" s="68"/>
      <c r="Q10" s="68"/>
      <c r="R10" s="8">
        <f t="shared" si="0"/>
        <v>0</v>
      </c>
    </row>
    <row r="11" spans="1:18" ht="14.25" customHeight="1" x14ac:dyDescent="0.25">
      <c r="A11" s="99"/>
      <c r="B11" s="49"/>
      <c r="C11" s="49"/>
      <c r="D11" s="49"/>
      <c r="E11" s="49"/>
      <c r="F11" s="49"/>
      <c r="G11" s="49"/>
      <c r="H11" s="49"/>
      <c r="I11" s="49"/>
      <c r="J11" s="49"/>
      <c r="K11" s="49"/>
      <c r="L11" s="49"/>
      <c r="M11" s="49"/>
      <c r="N11" s="49"/>
      <c r="O11" s="49"/>
      <c r="P11" s="49"/>
      <c r="Q11" s="49"/>
      <c r="R11" s="8">
        <f t="shared" si="0"/>
        <v>0</v>
      </c>
    </row>
    <row r="12" spans="1:18" ht="14.25" customHeight="1" x14ac:dyDescent="0.25">
      <c r="A12" s="99"/>
      <c r="B12" s="49"/>
      <c r="C12" s="49"/>
      <c r="D12" s="49"/>
      <c r="E12" s="49"/>
      <c r="F12" s="49"/>
      <c r="G12" s="49"/>
      <c r="H12" s="49"/>
      <c r="I12" s="49"/>
      <c r="J12" s="49"/>
      <c r="K12" s="49"/>
      <c r="L12" s="49"/>
      <c r="M12" s="49"/>
      <c r="N12" s="49"/>
      <c r="O12" s="49"/>
      <c r="P12" s="49"/>
      <c r="Q12" s="49"/>
      <c r="R12" s="8">
        <f t="shared" si="0"/>
        <v>0</v>
      </c>
    </row>
    <row r="13" spans="1:18" ht="14.25" customHeight="1" x14ac:dyDescent="0.25">
      <c r="A13" s="99"/>
      <c r="B13" s="49"/>
      <c r="C13" s="49"/>
      <c r="D13" s="49"/>
      <c r="E13" s="49"/>
      <c r="F13" s="49"/>
      <c r="G13" s="49"/>
      <c r="H13" s="49"/>
      <c r="I13" s="49"/>
      <c r="J13" s="49"/>
      <c r="K13" s="49"/>
      <c r="L13" s="49"/>
      <c r="M13" s="49"/>
      <c r="N13" s="49"/>
      <c r="O13" s="49"/>
      <c r="P13" s="49"/>
      <c r="Q13" s="49"/>
      <c r="R13" s="8">
        <f t="shared" si="0"/>
        <v>0</v>
      </c>
    </row>
    <row r="14" spans="1:18" ht="14.25" customHeight="1" x14ac:dyDescent="0.25">
      <c r="A14" s="99"/>
      <c r="B14" s="49"/>
      <c r="C14" s="49"/>
      <c r="D14" s="49"/>
      <c r="E14" s="49"/>
      <c r="F14" s="49"/>
      <c r="G14" s="49"/>
      <c r="H14" s="49"/>
      <c r="I14" s="49"/>
      <c r="J14" s="49"/>
      <c r="K14" s="49"/>
      <c r="L14" s="49"/>
      <c r="M14" s="49"/>
      <c r="N14" s="49"/>
      <c r="O14" s="49"/>
      <c r="P14" s="49"/>
      <c r="Q14" s="49"/>
      <c r="R14" s="8">
        <f t="shared" si="0"/>
        <v>0</v>
      </c>
    </row>
    <row r="15" spans="1:18" ht="14.25" customHeight="1" x14ac:dyDescent="0.25">
      <c r="A15" s="99"/>
      <c r="B15" s="49"/>
      <c r="C15" s="49"/>
      <c r="D15" s="49"/>
      <c r="E15" s="49"/>
      <c r="F15" s="49"/>
      <c r="G15" s="49"/>
      <c r="H15" s="49"/>
      <c r="I15" s="49"/>
      <c r="J15" s="49"/>
      <c r="K15" s="49"/>
      <c r="L15" s="49"/>
      <c r="M15" s="49"/>
      <c r="N15" s="49"/>
      <c r="O15" s="49"/>
      <c r="P15" s="49"/>
      <c r="Q15" s="49"/>
      <c r="R15" s="8">
        <f t="shared" si="0"/>
        <v>0</v>
      </c>
    </row>
    <row r="16" spans="1:18" ht="14.25" customHeight="1" x14ac:dyDescent="0.25">
      <c r="A16" s="99"/>
      <c r="B16" s="49"/>
      <c r="C16" s="49"/>
      <c r="D16" s="49"/>
      <c r="E16" s="49"/>
      <c r="F16" s="49"/>
      <c r="G16" s="49"/>
      <c r="H16" s="49"/>
      <c r="I16" s="49"/>
      <c r="J16" s="49"/>
      <c r="K16" s="49"/>
      <c r="L16" s="49"/>
      <c r="M16" s="49"/>
      <c r="N16" s="49"/>
      <c r="O16" s="49"/>
      <c r="P16" s="49"/>
      <c r="Q16" s="49"/>
      <c r="R16" s="8">
        <f t="shared" si="0"/>
        <v>0</v>
      </c>
    </row>
    <row r="17" spans="1:18" ht="14.25" customHeight="1" x14ac:dyDescent="0.25">
      <c r="A17" s="99"/>
      <c r="B17" s="49"/>
      <c r="C17" s="49"/>
      <c r="D17" s="49"/>
      <c r="E17" s="49"/>
      <c r="F17" s="49"/>
      <c r="G17" s="49"/>
      <c r="H17" s="49"/>
      <c r="I17" s="49"/>
      <c r="J17" s="49"/>
      <c r="K17" s="49"/>
      <c r="L17" s="49"/>
      <c r="M17" s="49"/>
      <c r="N17" s="49"/>
      <c r="O17" s="49"/>
      <c r="P17" s="49"/>
      <c r="Q17" s="49"/>
      <c r="R17" s="8">
        <f t="shared" si="0"/>
        <v>0</v>
      </c>
    </row>
    <row r="18" spans="1:18" ht="14.25" customHeight="1" x14ac:dyDescent="0.25">
      <c r="A18" s="99"/>
      <c r="B18" s="49"/>
      <c r="C18" s="49"/>
      <c r="D18" s="49"/>
      <c r="E18" s="49"/>
      <c r="F18" s="49"/>
      <c r="G18" s="49"/>
      <c r="H18" s="49"/>
      <c r="I18" s="49"/>
      <c r="J18" s="49"/>
      <c r="K18" s="49"/>
      <c r="L18" s="49"/>
      <c r="M18" s="49"/>
      <c r="N18" s="49"/>
      <c r="O18" s="49"/>
      <c r="P18" s="49"/>
      <c r="Q18" s="49"/>
      <c r="R18" s="8">
        <f t="shared" si="0"/>
        <v>0</v>
      </c>
    </row>
    <row r="19" spans="1:18" ht="14.25" customHeight="1" x14ac:dyDescent="0.25">
      <c r="A19" s="99"/>
      <c r="B19" s="49"/>
      <c r="C19" s="49"/>
      <c r="D19" s="49"/>
      <c r="E19" s="49"/>
      <c r="F19" s="49"/>
      <c r="G19" s="49"/>
      <c r="H19" s="49"/>
      <c r="I19" s="49"/>
      <c r="J19" s="49"/>
      <c r="K19" s="49"/>
      <c r="L19" s="49"/>
      <c r="M19" s="49"/>
      <c r="N19" s="49"/>
      <c r="O19" s="49"/>
      <c r="P19" s="49"/>
      <c r="Q19" s="49"/>
      <c r="R19" s="8">
        <f t="shared" si="0"/>
        <v>0</v>
      </c>
    </row>
    <row r="20" spans="1:18" ht="14.25" customHeight="1" x14ac:dyDescent="0.25">
      <c r="A20" s="99"/>
      <c r="B20" s="49"/>
      <c r="C20" s="49"/>
      <c r="D20" s="49"/>
      <c r="E20" s="49"/>
      <c r="F20" s="49"/>
      <c r="G20" s="49"/>
      <c r="H20" s="49"/>
      <c r="I20" s="49"/>
      <c r="J20" s="49"/>
      <c r="K20" s="49"/>
      <c r="L20" s="49"/>
      <c r="M20" s="49"/>
      <c r="N20" s="49"/>
      <c r="O20" s="49"/>
      <c r="P20" s="49"/>
      <c r="Q20" s="49"/>
      <c r="R20" s="8">
        <f t="shared" si="0"/>
        <v>0</v>
      </c>
    </row>
    <row r="21" spans="1:18" ht="14.25" customHeight="1" x14ac:dyDescent="0.25">
      <c r="A21" s="99"/>
      <c r="B21" s="49"/>
      <c r="C21" s="49"/>
      <c r="D21" s="49"/>
      <c r="E21" s="49"/>
      <c r="F21" s="49"/>
      <c r="G21" s="49"/>
      <c r="H21" s="49"/>
      <c r="I21" s="49"/>
      <c r="J21" s="49"/>
      <c r="K21" s="49"/>
      <c r="L21" s="49"/>
      <c r="M21" s="49"/>
      <c r="N21" s="49"/>
      <c r="O21" s="49"/>
      <c r="P21" s="49"/>
      <c r="Q21" s="49"/>
      <c r="R21" s="8">
        <f t="shared" si="0"/>
        <v>0</v>
      </c>
    </row>
    <row r="22" spans="1:18" ht="14.25" customHeight="1" x14ac:dyDescent="0.25">
      <c r="A22" s="99"/>
      <c r="B22" s="49"/>
      <c r="C22" s="49"/>
      <c r="D22" s="49"/>
      <c r="E22" s="49"/>
      <c r="F22" s="49"/>
      <c r="G22" s="49"/>
      <c r="H22" s="49"/>
      <c r="I22" s="49"/>
      <c r="J22" s="49"/>
      <c r="K22" s="49"/>
      <c r="L22" s="49"/>
      <c r="M22" s="49"/>
      <c r="N22" s="49"/>
      <c r="O22" s="49"/>
      <c r="P22" s="49"/>
      <c r="Q22" s="49"/>
      <c r="R22" s="8">
        <f t="shared" si="0"/>
        <v>0</v>
      </c>
    </row>
    <row r="23" spans="1:18" ht="14.25" customHeight="1" x14ac:dyDescent="0.25">
      <c r="A23" s="99"/>
      <c r="B23" s="49"/>
      <c r="C23" s="49"/>
      <c r="D23" s="49"/>
      <c r="E23" s="49"/>
      <c r="F23" s="49"/>
      <c r="G23" s="49"/>
      <c r="H23" s="49"/>
      <c r="I23" s="49"/>
      <c r="J23" s="49"/>
      <c r="K23" s="49"/>
      <c r="L23" s="49"/>
      <c r="M23" s="49"/>
      <c r="N23" s="49"/>
      <c r="O23" s="49"/>
      <c r="P23" s="49"/>
      <c r="Q23" s="49"/>
      <c r="R23" s="8">
        <f t="shared" si="0"/>
        <v>0</v>
      </c>
    </row>
    <row r="24" spans="1:18" ht="14.25" customHeight="1" x14ac:dyDescent="0.25">
      <c r="A24" s="99"/>
      <c r="B24" s="49"/>
      <c r="C24" s="49"/>
      <c r="D24" s="49"/>
      <c r="E24" s="49"/>
      <c r="F24" s="49"/>
      <c r="G24" s="49"/>
      <c r="H24" s="49"/>
      <c r="I24" s="49"/>
      <c r="J24" s="49"/>
      <c r="K24" s="49"/>
      <c r="L24" s="49"/>
      <c r="M24" s="49"/>
      <c r="N24" s="49"/>
      <c r="O24" s="49"/>
      <c r="P24" s="49"/>
      <c r="Q24" s="49"/>
      <c r="R24" s="8">
        <f t="shared" si="0"/>
        <v>0</v>
      </c>
    </row>
    <row r="25" spans="1:18" ht="14.25" customHeight="1" x14ac:dyDescent="0.25">
      <c r="A25" s="99"/>
      <c r="B25" s="49"/>
      <c r="C25" s="49"/>
      <c r="D25" s="49"/>
      <c r="E25" s="49"/>
      <c r="F25" s="49"/>
      <c r="G25" s="49"/>
      <c r="H25" s="49"/>
      <c r="I25" s="49"/>
      <c r="J25" s="49"/>
      <c r="K25" s="49"/>
      <c r="L25" s="49"/>
      <c r="M25" s="49"/>
      <c r="N25" s="49"/>
      <c r="O25" s="49"/>
      <c r="P25" s="49"/>
      <c r="Q25" s="49"/>
      <c r="R25" s="8">
        <f t="shared" si="0"/>
        <v>0</v>
      </c>
    </row>
    <row r="26" spans="1:18" ht="14.25" customHeight="1" x14ac:dyDescent="0.25">
      <c r="A26" s="99"/>
      <c r="B26" s="49"/>
      <c r="C26" s="49"/>
      <c r="D26" s="49"/>
      <c r="E26" s="49"/>
      <c r="F26" s="49"/>
      <c r="G26" s="49"/>
      <c r="H26" s="49"/>
      <c r="I26" s="49"/>
      <c r="J26" s="49"/>
      <c r="K26" s="49"/>
      <c r="L26" s="49"/>
      <c r="M26" s="49"/>
      <c r="N26" s="49"/>
      <c r="O26" s="49"/>
      <c r="P26" s="49"/>
      <c r="Q26" s="49"/>
      <c r="R26" s="8">
        <f t="shared" si="0"/>
        <v>0</v>
      </c>
    </row>
    <row r="27" spans="1:18" ht="14.25" customHeight="1" x14ac:dyDescent="0.25">
      <c r="A27" s="99"/>
      <c r="B27" s="49"/>
      <c r="C27" s="49"/>
      <c r="D27" s="49"/>
      <c r="E27" s="49"/>
      <c r="F27" s="49"/>
      <c r="G27" s="49"/>
      <c r="H27" s="49"/>
      <c r="I27" s="49"/>
      <c r="J27" s="49"/>
      <c r="K27" s="49"/>
      <c r="L27" s="49"/>
      <c r="M27" s="49"/>
      <c r="N27" s="49"/>
      <c r="O27" s="49"/>
      <c r="P27" s="49"/>
      <c r="Q27" s="49"/>
      <c r="R27" s="8">
        <f t="shared" si="0"/>
        <v>0</v>
      </c>
    </row>
    <row r="28" spans="1:18" ht="14.25" customHeight="1" x14ac:dyDescent="0.25">
      <c r="A28" s="99"/>
      <c r="B28" s="49"/>
      <c r="C28" s="49"/>
      <c r="D28" s="49"/>
      <c r="E28" s="49"/>
      <c r="F28" s="49"/>
      <c r="G28" s="49"/>
      <c r="H28" s="49"/>
      <c r="I28" s="49"/>
      <c r="J28" s="49"/>
      <c r="K28" s="49"/>
      <c r="L28" s="49"/>
      <c r="M28" s="49"/>
      <c r="N28" s="49"/>
      <c r="O28" s="49"/>
      <c r="P28" s="49"/>
      <c r="Q28" s="49"/>
      <c r="R28" s="8">
        <f t="shared" si="0"/>
        <v>0</v>
      </c>
    </row>
    <row r="29" spans="1:18" ht="14.25" customHeight="1" x14ac:dyDescent="0.25">
      <c r="A29" s="99"/>
      <c r="B29" s="49"/>
      <c r="C29" s="49"/>
      <c r="D29" s="49"/>
      <c r="E29" s="49"/>
      <c r="F29" s="49"/>
      <c r="G29" s="49"/>
      <c r="H29" s="49"/>
      <c r="I29" s="49"/>
      <c r="J29" s="49"/>
      <c r="K29" s="49"/>
      <c r="L29" s="49"/>
      <c r="M29" s="49"/>
      <c r="N29" s="49"/>
      <c r="O29" s="49"/>
      <c r="P29" s="49"/>
      <c r="Q29" s="49"/>
      <c r="R29" s="8">
        <f t="shared" si="0"/>
        <v>0</v>
      </c>
    </row>
    <row r="30" spans="1:18" ht="14.25" customHeight="1" x14ac:dyDescent="0.25">
      <c r="A30" s="99"/>
      <c r="B30" s="49"/>
      <c r="C30" s="49"/>
      <c r="D30" s="49"/>
      <c r="E30" s="49"/>
      <c r="F30" s="49"/>
      <c r="G30" s="49"/>
      <c r="H30" s="49"/>
      <c r="I30" s="49"/>
      <c r="J30" s="49"/>
      <c r="K30" s="49"/>
      <c r="L30" s="49"/>
      <c r="M30" s="49"/>
      <c r="N30" s="49"/>
      <c r="O30" s="49"/>
      <c r="P30" s="49"/>
      <c r="Q30" s="49"/>
      <c r="R30" s="8">
        <f t="shared" si="0"/>
        <v>0</v>
      </c>
    </row>
    <row r="31" spans="1:18" ht="14.25" customHeight="1" x14ac:dyDescent="0.25">
      <c r="A31" s="99"/>
      <c r="B31" s="49"/>
      <c r="C31" s="49"/>
      <c r="D31" s="49"/>
      <c r="E31" s="49"/>
      <c r="F31" s="49"/>
      <c r="G31" s="49"/>
      <c r="H31" s="49"/>
      <c r="I31" s="49"/>
      <c r="J31" s="49"/>
      <c r="K31" s="49"/>
      <c r="L31" s="49"/>
      <c r="M31" s="49"/>
      <c r="N31" s="49"/>
      <c r="O31" s="49"/>
      <c r="P31" s="49"/>
      <c r="Q31" s="49"/>
      <c r="R31" s="8">
        <f t="shared" si="0"/>
        <v>0</v>
      </c>
    </row>
    <row r="32" spans="1:18" ht="14.25" customHeight="1" x14ac:dyDescent="0.25">
      <c r="A32" s="25" t="s">
        <v>21</v>
      </c>
      <c r="B32" s="8">
        <f>SUM(B8:B31)</f>
        <v>0</v>
      </c>
      <c r="C32" s="8">
        <f t="shared" ref="C32:Q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75" t="e">
        <f>SUM(R8:R31)/COUNT(B8:B31)</f>
        <v>#DIV/0!</v>
      </c>
    </row>
    <row r="33" spans="1:18" ht="14.25" customHeight="1" x14ac:dyDescent="0.25">
      <c r="A33" s="25" t="s">
        <v>22</v>
      </c>
      <c r="B33" s="8" t="e">
        <f>B32/COUNT(B8:B31)*100</f>
        <v>#DIV/0!</v>
      </c>
      <c r="C33" s="8" t="e">
        <f t="shared" ref="C33:P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Q32/COUNT(Q8:Q31)*100</f>
        <v>#DIV/0!</v>
      </c>
      <c r="R33" s="76"/>
    </row>
    <row r="34" spans="1:18" ht="14.25" customHeight="1" x14ac:dyDescent="0.25"/>
    <row r="35" spans="1:18" ht="14.25" customHeight="1" x14ac:dyDescent="0.25">
      <c r="A35" s="19" t="s">
        <v>12</v>
      </c>
      <c r="B35" s="11"/>
      <c r="C35" s="11"/>
      <c r="D35" s="11"/>
      <c r="E35" s="11"/>
      <c r="F35" s="11"/>
      <c r="G35" s="11"/>
      <c r="H35" s="11"/>
      <c r="I35" s="11"/>
      <c r="J35" s="11"/>
      <c r="K35" s="11"/>
      <c r="L35" s="11"/>
      <c r="M35" s="12"/>
      <c r="O35" s="77" t="s">
        <v>13</v>
      </c>
      <c r="P35" s="77"/>
      <c r="Q35" s="77"/>
      <c r="R35" s="77"/>
    </row>
    <row r="36" spans="1:18" ht="14.25" customHeight="1" x14ac:dyDescent="0.25">
      <c r="A36" s="13"/>
      <c r="B36" s="14"/>
      <c r="C36" s="14"/>
      <c r="D36" s="14"/>
      <c r="E36" s="14"/>
      <c r="F36" s="14"/>
      <c r="G36" s="14"/>
      <c r="H36" s="14"/>
      <c r="I36" s="14"/>
      <c r="J36" s="14"/>
      <c r="K36" s="14"/>
      <c r="L36" s="14"/>
      <c r="M36" s="15"/>
      <c r="O36" s="78" t="s">
        <v>14</v>
      </c>
      <c r="P36" s="78"/>
      <c r="Q36" s="71"/>
      <c r="R36" s="71"/>
    </row>
    <row r="37" spans="1:18" ht="14.25" customHeight="1" x14ac:dyDescent="0.25">
      <c r="A37" s="13"/>
      <c r="B37" s="14"/>
      <c r="C37" s="14"/>
      <c r="D37" s="14"/>
      <c r="E37" s="14"/>
      <c r="F37" s="14"/>
      <c r="G37" s="14"/>
      <c r="H37" s="14"/>
      <c r="I37" s="14"/>
      <c r="J37" s="14"/>
      <c r="K37" s="14"/>
      <c r="L37" s="14"/>
      <c r="M37" s="15"/>
      <c r="O37" s="79" t="s">
        <v>15</v>
      </c>
      <c r="P37" s="79"/>
      <c r="Q37" s="71"/>
      <c r="R37" s="71"/>
    </row>
    <row r="38" spans="1:18" ht="14.25" customHeight="1" x14ac:dyDescent="0.25">
      <c r="A38" s="13"/>
      <c r="B38" s="14"/>
      <c r="C38" s="14"/>
      <c r="D38" s="14"/>
      <c r="E38" s="14"/>
      <c r="F38" s="14"/>
      <c r="G38" s="14"/>
      <c r="H38" s="14"/>
      <c r="I38" s="14"/>
      <c r="J38" s="14"/>
      <c r="K38" s="14"/>
      <c r="L38" s="14"/>
      <c r="M38" s="15"/>
      <c r="O38" s="72" t="s">
        <v>16</v>
      </c>
      <c r="P38" s="72"/>
      <c r="Q38" s="71"/>
      <c r="R38" s="71"/>
    </row>
    <row r="39" spans="1:18" ht="14.25" customHeight="1" x14ac:dyDescent="0.25">
      <c r="A39" s="13"/>
      <c r="B39" s="14"/>
      <c r="C39" s="14"/>
      <c r="D39" s="14"/>
      <c r="E39" s="14"/>
      <c r="F39" s="14"/>
      <c r="G39" s="14"/>
      <c r="H39" s="14"/>
      <c r="I39" s="14"/>
      <c r="J39" s="14"/>
      <c r="K39" s="14"/>
      <c r="L39" s="14"/>
      <c r="M39" s="15"/>
      <c r="O39" s="73" t="s">
        <v>17</v>
      </c>
      <c r="P39" s="73"/>
      <c r="Q39" s="71"/>
      <c r="R39" s="71"/>
    </row>
    <row r="40" spans="1:18" ht="14.25" customHeight="1" x14ac:dyDescent="0.25">
      <c r="A40" s="13"/>
      <c r="B40" s="14"/>
      <c r="C40" s="14"/>
      <c r="D40" s="14"/>
      <c r="E40" s="14"/>
      <c r="F40" s="14"/>
      <c r="G40" s="14"/>
      <c r="H40" s="14"/>
      <c r="I40" s="14"/>
      <c r="J40" s="14"/>
      <c r="K40" s="14"/>
      <c r="L40" s="14"/>
      <c r="M40" s="15"/>
      <c r="O40" s="74" t="s">
        <v>18</v>
      </c>
      <c r="P40" s="74"/>
      <c r="Q40" s="71"/>
      <c r="R40" s="71"/>
    </row>
    <row r="41" spans="1:18" ht="14.25" customHeight="1" x14ac:dyDescent="0.25">
      <c r="A41" s="16"/>
      <c r="B41" s="17"/>
      <c r="C41" s="17"/>
      <c r="D41" s="17"/>
      <c r="E41" s="17"/>
      <c r="F41" s="17"/>
      <c r="G41" s="17"/>
      <c r="H41" s="17"/>
      <c r="I41" s="17"/>
      <c r="J41" s="17"/>
      <c r="K41" s="17"/>
      <c r="L41" s="17"/>
      <c r="M41" s="18"/>
      <c r="O41" s="70" t="s">
        <v>19</v>
      </c>
      <c r="P41" s="70"/>
      <c r="Q41" s="71"/>
      <c r="R41" s="71"/>
    </row>
  </sheetData>
  <mergeCells count="14">
    <mergeCell ref="R32:R33"/>
    <mergeCell ref="O35:R35"/>
    <mergeCell ref="O36:P36"/>
    <mergeCell ref="Q36:R36"/>
    <mergeCell ref="O37:P37"/>
    <mergeCell ref="Q37:R37"/>
    <mergeCell ref="O41:P41"/>
    <mergeCell ref="Q41:R41"/>
    <mergeCell ref="O38:P38"/>
    <mergeCell ref="Q38:R38"/>
    <mergeCell ref="O39:P39"/>
    <mergeCell ref="Q39:R39"/>
    <mergeCell ref="O40:P40"/>
    <mergeCell ref="Q40:R40"/>
  </mergeCells>
  <conditionalFormatting sqref="R8:R31">
    <cfRule type="cellIs" dxfId="509" priority="13" operator="greaterThanOrEqual">
      <formula>90</formula>
    </cfRule>
    <cfRule type="cellIs" dxfId="508" priority="14" operator="between">
      <formula>80</formula>
      <formula>89.99</formula>
    </cfRule>
    <cfRule type="cellIs" dxfId="507" priority="15" operator="between">
      <formula>70</formula>
      <formula>79.99</formula>
    </cfRule>
    <cfRule type="cellIs" dxfId="506" priority="16" operator="between">
      <formula>60</formula>
      <formula>69.99</formula>
    </cfRule>
    <cfRule type="cellIs" dxfId="505" priority="17" operator="between">
      <formula>50</formula>
      <formula>59.99</formula>
    </cfRule>
    <cfRule type="cellIs" dxfId="504" priority="18" operator="lessThanOrEqual">
      <formula>49.99</formula>
    </cfRule>
  </conditionalFormatting>
  <conditionalFormatting sqref="B33:Q33">
    <cfRule type="cellIs" dxfId="503" priority="1" operator="greaterThanOrEqual">
      <formula>90</formula>
    </cfRule>
    <cfRule type="cellIs" dxfId="502" priority="2" operator="between">
      <formula>80</formula>
      <formula>89.99</formula>
    </cfRule>
    <cfRule type="cellIs" dxfId="501" priority="3" operator="between">
      <formula>70</formula>
      <formula>79.99</formula>
    </cfRule>
    <cfRule type="cellIs" dxfId="500" priority="4" operator="between">
      <formula>60</formula>
      <formula>69.99</formula>
    </cfRule>
    <cfRule type="cellIs" dxfId="499" priority="5" operator="between">
      <formula>50</formula>
      <formula>59.99</formula>
    </cfRule>
    <cfRule type="cellIs" dxfId="49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48</v>
      </c>
      <c r="B2" s="69"/>
      <c r="C2" s="69"/>
      <c r="D2" s="69"/>
      <c r="E2" s="69"/>
      <c r="F2" s="69"/>
      <c r="G2" s="69"/>
      <c r="H2" s="69"/>
      <c r="I2" s="69"/>
      <c r="J2" s="69"/>
      <c r="K2" s="69"/>
      <c r="L2" s="69"/>
      <c r="M2" s="69"/>
      <c r="N2" s="23"/>
      <c r="O2" s="23"/>
      <c r="P2" s="69"/>
      <c r="Q2" s="69"/>
    </row>
    <row r="3" spans="1:17" ht="14.25" customHeight="1" x14ac:dyDescent="0.25">
      <c r="A3" s="10" t="s">
        <v>30</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39"/>
      <c r="C5" s="39"/>
      <c r="D5" s="39"/>
      <c r="E5" s="39"/>
      <c r="F5" s="42" t="s">
        <v>50</v>
      </c>
      <c r="G5" s="42" t="s">
        <v>50</v>
      </c>
      <c r="H5" s="39"/>
      <c r="I5" s="39"/>
      <c r="J5" s="42" t="s">
        <v>51</v>
      </c>
      <c r="K5" s="42" t="s">
        <v>51</v>
      </c>
      <c r="L5" s="39"/>
      <c r="M5" s="39"/>
      <c r="N5" s="43"/>
      <c r="O5" s="43"/>
      <c r="P5" s="43"/>
      <c r="Q5" s="39"/>
    </row>
    <row r="6" spans="1:17" s="22" customFormat="1" ht="10.5" customHeight="1" x14ac:dyDescent="0.2">
      <c r="A6" s="30"/>
      <c r="B6" s="42" t="s">
        <v>49</v>
      </c>
      <c r="C6" s="42" t="s">
        <v>49</v>
      </c>
      <c r="D6" s="42" t="s">
        <v>49</v>
      </c>
      <c r="E6" s="42" t="s">
        <v>49</v>
      </c>
      <c r="F6" s="42" t="s">
        <v>49</v>
      </c>
      <c r="G6" s="42" t="s">
        <v>49</v>
      </c>
      <c r="H6" s="42" t="s">
        <v>49</v>
      </c>
      <c r="I6" s="42" t="s">
        <v>49</v>
      </c>
      <c r="J6" s="42" t="s">
        <v>49</v>
      </c>
      <c r="K6" s="42" t="s">
        <v>49</v>
      </c>
      <c r="L6" s="42" t="s">
        <v>49</v>
      </c>
      <c r="M6" s="42" t="s">
        <v>49</v>
      </c>
      <c r="N6" s="46"/>
    </row>
    <row r="7" spans="1:17" s="5" customFormat="1" ht="14.25" customHeight="1" x14ac:dyDescent="0.25">
      <c r="A7" s="6" t="s">
        <v>10</v>
      </c>
      <c r="B7" s="47">
        <v>1</v>
      </c>
      <c r="C7" s="47">
        <v>2</v>
      </c>
      <c r="D7" s="47">
        <v>3</v>
      </c>
      <c r="E7" s="47">
        <v>4</v>
      </c>
      <c r="F7" s="47">
        <v>5</v>
      </c>
      <c r="G7" s="47">
        <v>6</v>
      </c>
      <c r="H7" s="47">
        <v>7</v>
      </c>
      <c r="I7" s="47">
        <v>8</v>
      </c>
      <c r="J7" s="47">
        <v>9</v>
      </c>
      <c r="K7" s="47">
        <v>10</v>
      </c>
      <c r="L7" s="47">
        <v>11</v>
      </c>
      <c r="M7" s="47">
        <v>12</v>
      </c>
      <c r="N7" s="7" t="s">
        <v>11</v>
      </c>
    </row>
    <row r="8" spans="1:17" ht="14.25" customHeight="1" x14ac:dyDescent="0.25">
      <c r="A8" s="99"/>
      <c r="B8" s="41"/>
      <c r="C8" s="41"/>
      <c r="D8" s="41"/>
      <c r="E8" s="41"/>
      <c r="F8" s="41"/>
      <c r="G8" s="41"/>
      <c r="H8" s="41"/>
      <c r="I8" s="41"/>
      <c r="J8" s="41"/>
      <c r="K8" s="41"/>
      <c r="L8" s="41"/>
      <c r="M8" s="41"/>
      <c r="N8" s="8">
        <f>SUM(B8:E8)*4+SUM(F8:I8)*8+SUM(J8:L8)*12+M8*16</f>
        <v>0</v>
      </c>
    </row>
    <row r="9" spans="1:17" ht="14.25" customHeight="1" x14ac:dyDescent="0.25">
      <c r="A9" s="99"/>
      <c r="B9" s="41"/>
      <c r="C9" s="41"/>
      <c r="D9" s="41"/>
      <c r="E9" s="41"/>
      <c r="F9" s="41"/>
      <c r="G9" s="41"/>
      <c r="H9" s="41"/>
      <c r="I9" s="41"/>
      <c r="J9" s="41"/>
      <c r="K9" s="41"/>
      <c r="L9" s="41"/>
      <c r="M9" s="41"/>
      <c r="N9" s="8">
        <f t="shared" ref="N9:N31" si="0">SUM(B9:E9)*4+SUM(F9:I9)*8+SUM(J9:L9)*12+M9*16</f>
        <v>0</v>
      </c>
    </row>
    <row r="10" spans="1:17" ht="14.25" customHeight="1" x14ac:dyDescent="0.25">
      <c r="A10" s="99"/>
      <c r="B10" s="41"/>
      <c r="C10" s="41"/>
      <c r="D10" s="41"/>
      <c r="E10" s="41"/>
      <c r="F10" s="41"/>
      <c r="G10" s="41"/>
      <c r="H10" s="41"/>
      <c r="I10" s="41"/>
      <c r="J10" s="41"/>
      <c r="K10" s="41"/>
      <c r="L10" s="41"/>
      <c r="M10" s="41"/>
      <c r="N10" s="8">
        <f t="shared" si="0"/>
        <v>0</v>
      </c>
    </row>
    <row r="11" spans="1:17" ht="14.25" customHeight="1" x14ac:dyDescent="0.25">
      <c r="A11" s="99"/>
      <c r="B11" s="41"/>
      <c r="C11" s="41"/>
      <c r="D11" s="41"/>
      <c r="E11" s="41"/>
      <c r="F11" s="41"/>
      <c r="G11" s="41"/>
      <c r="H11" s="41"/>
      <c r="I11" s="41"/>
      <c r="J11" s="41"/>
      <c r="K11" s="41"/>
      <c r="L11" s="41"/>
      <c r="M11" s="41"/>
      <c r="N11" s="8">
        <f t="shared" si="0"/>
        <v>0</v>
      </c>
    </row>
    <row r="12" spans="1:17" ht="14.25" customHeight="1" x14ac:dyDescent="0.25">
      <c r="A12" s="99"/>
      <c r="B12" s="41"/>
      <c r="C12" s="41"/>
      <c r="D12" s="41"/>
      <c r="E12" s="41"/>
      <c r="F12" s="41"/>
      <c r="G12" s="41"/>
      <c r="H12" s="41"/>
      <c r="I12" s="41"/>
      <c r="J12" s="41"/>
      <c r="K12" s="41"/>
      <c r="L12" s="41"/>
      <c r="M12" s="41"/>
      <c r="N12" s="8">
        <f t="shared" si="0"/>
        <v>0</v>
      </c>
    </row>
    <row r="13" spans="1:17" ht="14.25" customHeight="1" x14ac:dyDescent="0.25">
      <c r="A13" s="99"/>
      <c r="B13" s="41"/>
      <c r="C13" s="41"/>
      <c r="D13" s="41"/>
      <c r="E13" s="41"/>
      <c r="F13" s="41"/>
      <c r="G13" s="41"/>
      <c r="H13" s="41"/>
      <c r="I13" s="41"/>
      <c r="J13" s="41"/>
      <c r="K13" s="41"/>
      <c r="L13" s="41"/>
      <c r="M13" s="41"/>
      <c r="N13" s="8">
        <f t="shared" si="0"/>
        <v>0</v>
      </c>
    </row>
    <row r="14" spans="1:17" ht="14.25" customHeight="1" x14ac:dyDescent="0.25">
      <c r="A14" s="99"/>
      <c r="B14" s="41"/>
      <c r="C14" s="41"/>
      <c r="D14" s="41"/>
      <c r="E14" s="41"/>
      <c r="F14" s="41"/>
      <c r="G14" s="41"/>
      <c r="H14" s="41"/>
      <c r="I14" s="41"/>
      <c r="J14" s="41"/>
      <c r="K14" s="41"/>
      <c r="L14" s="41"/>
      <c r="M14" s="41"/>
      <c r="N14" s="8">
        <f t="shared" si="0"/>
        <v>0</v>
      </c>
    </row>
    <row r="15" spans="1:17" ht="14.25" customHeight="1" x14ac:dyDescent="0.25">
      <c r="A15" s="99"/>
      <c r="B15" s="41"/>
      <c r="C15" s="41"/>
      <c r="D15" s="41"/>
      <c r="E15" s="41"/>
      <c r="F15" s="41"/>
      <c r="G15" s="41"/>
      <c r="H15" s="41"/>
      <c r="I15" s="41"/>
      <c r="J15" s="41"/>
      <c r="K15" s="41"/>
      <c r="L15" s="41"/>
      <c r="M15" s="41"/>
      <c r="N15" s="8">
        <f t="shared" si="0"/>
        <v>0</v>
      </c>
    </row>
    <row r="16" spans="1:17" ht="14.25" customHeight="1" x14ac:dyDescent="0.25">
      <c r="A16" s="99"/>
      <c r="B16" s="41"/>
      <c r="C16" s="41"/>
      <c r="D16" s="41"/>
      <c r="E16" s="41"/>
      <c r="F16" s="41"/>
      <c r="G16" s="41"/>
      <c r="H16" s="41"/>
      <c r="I16" s="41"/>
      <c r="J16" s="41"/>
      <c r="K16" s="41"/>
      <c r="L16" s="41"/>
      <c r="M16" s="41"/>
      <c r="N16" s="8">
        <f t="shared" si="0"/>
        <v>0</v>
      </c>
    </row>
    <row r="17" spans="1:14" ht="14.25" customHeight="1" x14ac:dyDescent="0.25">
      <c r="A17" s="99"/>
      <c r="B17" s="41"/>
      <c r="C17" s="41"/>
      <c r="D17" s="41"/>
      <c r="E17" s="41"/>
      <c r="F17" s="41"/>
      <c r="G17" s="41"/>
      <c r="H17" s="41"/>
      <c r="I17" s="41"/>
      <c r="J17" s="41"/>
      <c r="K17" s="41"/>
      <c r="L17" s="41"/>
      <c r="M17" s="41"/>
      <c r="N17" s="8">
        <f t="shared" si="0"/>
        <v>0</v>
      </c>
    </row>
    <row r="18" spans="1:14" ht="14.25" customHeight="1" x14ac:dyDescent="0.25">
      <c r="A18" s="99"/>
      <c r="B18" s="41"/>
      <c r="C18" s="41"/>
      <c r="D18" s="41"/>
      <c r="E18" s="41"/>
      <c r="F18" s="41"/>
      <c r="G18" s="41"/>
      <c r="H18" s="41"/>
      <c r="I18" s="41"/>
      <c r="J18" s="41"/>
      <c r="K18" s="41"/>
      <c r="L18" s="41"/>
      <c r="M18" s="41"/>
      <c r="N18" s="8">
        <f t="shared" si="0"/>
        <v>0</v>
      </c>
    </row>
    <row r="19" spans="1:14" ht="14.25" customHeight="1" x14ac:dyDescent="0.25">
      <c r="A19" s="99"/>
      <c r="B19" s="41"/>
      <c r="C19" s="68"/>
      <c r="D19" s="68"/>
      <c r="E19" s="68"/>
      <c r="F19" s="68"/>
      <c r="G19" s="68"/>
      <c r="H19" s="68"/>
      <c r="I19" s="68"/>
      <c r="J19" s="68"/>
      <c r="K19" s="68"/>
      <c r="L19" s="68"/>
      <c r="M19" s="68"/>
      <c r="N19" s="8">
        <f t="shared" si="0"/>
        <v>0</v>
      </c>
    </row>
    <row r="20" spans="1:14" ht="14.25" customHeight="1" x14ac:dyDescent="0.25">
      <c r="A20" s="99"/>
      <c r="B20" s="41"/>
      <c r="C20" s="41"/>
      <c r="D20" s="41"/>
      <c r="E20" s="41"/>
      <c r="F20" s="41"/>
      <c r="G20" s="41"/>
      <c r="H20" s="41"/>
      <c r="I20" s="41"/>
      <c r="J20" s="41"/>
      <c r="K20" s="41"/>
      <c r="L20" s="41"/>
      <c r="M20" s="41"/>
      <c r="N20" s="8">
        <f t="shared" si="0"/>
        <v>0</v>
      </c>
    </row>
    <row r="21" spans="1:14" ht="14.25" customHeight="1" x14ac:dyDescent="0.25">
      <c r="A21" s="99"/>
      <c r="B21" s="41"/>
      <c r="C21" s="41"/>
      <c r="D21" s="41"/>
      <c r="E21" s="41"/>
      <c r="F21" s="41"/>
      <c r="G21" s="41"/>
      <c r="H21" s="41"/>
      <c r="I21" s="41"/>
      <c r="J21" s="41"/>
      <c r="K21" s="41"/>
      <c r="L21" s="41"/>
      <c r="M21" s="41"/>
      <c r="N21" s="8">
        <f t="shared" si="0"/>
        <v>0</v>
      </c>
    </row>
    <row r="22" spans="1:14" ht="14.25" customHeight="1" x14ac:dyDescent="0.25">
      <c r="A22" s="99"/>
      <c r="B22" s="41"/>
      <c r="C22" s="41"/>
      <c r="D22" s="41"/>
      <c r="E22" s="41"/>
      <c r="F22" s="41"/>
      <c r="G22" s="41"/>
      <c r="H22" s="41"/>
      <c r="I22" s="41"/>
      <c r="J22" s="41"/>
      <c r="K22" s="41"/>
      <c r="L22" s="41"/>
      <c r="M22" s="41"/>
      <c r="N22" s="8">
        <f t="shared" si="0"/>
        <v>0</v>
      </c>
    </row>
    <row r="23" spans="1:14" ht="14.25" customHeight="1" x14ac:dyDescent="0.25">
      <c r="A23" s="99"/>
      <c r="B23" s="41"/>
      <c r="C23" s="41"/>
      <c r="D23" s="41"/>
      <c r="E23" s="41"/>
      <c r="F23" s="41"/>
      <c r="G23" s="41"/>
      <c r="H23" s="41"/>
      <c r="I23" s="41"/>
      <c r="J23" s="41"/>
      <c r="K23" s="41"/>
      <c r="L23" s="41"/>
      <c r="M23" s="41"/>
      <c r="N23" s="8">
        <f t="shared" si="0"/>
        <v>0</v>
      </c>
    </row>
    <row r="24" spans="1:14" ht="14.25" customHeight="1" x14ac:dyDescent="0.25">
      <c r="A24" s="99"/>
      <c r="B24" s="41"/>
      <c r="C24" s="41"/>
      <c r="D24" s="41"/>
      <c r="E24" s="41"/>
      <c r="F24" s="41"/>
      <c r="G24" s="41"/>
      <c r="H24" s="41"/>
      <c r="I24" s="41"/>
      <c r="J24" s="41"/>
      <c r="K24" s="41"/>
      <c r="L24" s="41"/>
      <c r="M24" s="41"/>
      <c r="N24" s="8">
        <f t="shared" si="0"/>
        <v>0</v>
      </c>
    </row>
    <row r="25" spans="1:14" ht="14.25" customHeight="1" x14ac:dyDescent="0.25">
      <c r="A25" s="99"/>
      <c r="B25" s="41"/>
      <c r="C25" s="41"/>
      <c r="D25" s="41"/>
      <c r="E25" s="41"/>
      <c r="F25" s="41"/>
      <c r="G25" s="41"/>
      <c r="H25" s="41"/>
      <c r="I25" s="41"/>
      <c r="J25" s="41"/>
      <c r="K25" s="41"/>
      <c r="L25" s="41"/>
      <c r="M25" s="41"/>
      <c r="N25" s="8">
        <f t="shared" si="0"/>
        <v>0</v>
      </c>
    </row>
    <row r="26" spans="1:14" ht="14.25" customHeight="1" x14ac:dyDescent="0.25">
      <c r="A26" s="99"/>
      <c r="B26" s="41"/>
      <c r="C26" s="41"/>
      <c r="D26" s="41"/>
      <c r="E26" s="41"/>
      <c r="F26" s="41"/>
      <c r="G26" s="41"/>
      <c r="H26" s="41"/>
      <c r="I26" s="41"/>
      <c r="J26" s="41"/>
      <c r="K26" s="41"/>
      <c r="L26" s="41"/>
      <c r="M26" s="41"/>
      <c r="N26" s="8">
        <f t="shared" si="0"/>
        <v>0</v>
      </c>
    </row>
    <row r="27" spans="1:14" ht="14.25" customHeight="1" x14ac:dyDescent="0.25">
      <c r="A27" s="99"/>
      <c r="B27" s="41"/>
      <c r="C27" s="41"/>
      <c r="D27" s="41"/>
      <c r="E27" s="41"/>
      <c r="F27" s="41"/>
      <c r="G27" s="41"/>
      <c r="H27" s="41"/>
      <c r="I27" s="41"/>
      <c r="J27" s="41"/>
      <c r="K27" s="41"/>
      <c r="L27" s="41"/>
      <c r="M27" s="41"/>
      <c r="N27" s="8">
        <f t="shared" si="0"/>
        <v>0</v>
      </c>
    </row>
    <row r="28" spans="1:14" ht="14.25" customHeight="1" x14ac:dyDescent="0.25">
      <c r="A28" s="99"/>
      <c r="B28" s="41"/>
      <c r="C28" s="41"/>
      <c r="D28" s="41"/>
      <c r="E28" s="41"/>
      <c r="F28" s="41"/>
      <c r="G28" s="41"/>
      <c r="H28" s="41"/>
      <c r="I28" s="41"/>
      <c r="J28" s="41"/>
      <c r="K28" s="41"/>
      <c r="L28" s="41"/>
      <c r="M28" s="41"/>
      <c r="N28" s="8">
        <f t="shared" si="0"/>
        <v>0</v>
      </c>
    </row>
    <row r="29" spans="1:14" ht="14.25" customHeight="1" x14ac:dyDescent="0.25">
      <c r="A29" s="99"/>
      <c r="B29" s="41"/>
      <c r="C29" s="41"/>
      <c r="D29" s="41"/>
      <c r="E29" s="41"/>
      <c r="F29" s="41"/>
      <c r="G29" s="41"/>
      <c r="H29" s="41"/>
      <c r="I29" s="41"/>
      <c r="J29" s="41"/>
      <c r="K29" s="41"/>
      <c r="L29" s="41"/>
      <c r="M29" s="41"/>
      <c r="N29" s="8">
        <f t="shared" si="0"/>
        <v>0</v>
      </c>
    </row>
    <row r="30" spans="1:14" ht="14.25" customHeight="1" x14ac:dyDescent="0.25">
      <c r="A30" s="99"/>
      <c r="B30" s="41"/>
      <c r="C30" s="41"/>
      <c r="D30" s="41"/>
      <c r="E30" s="41"/>
      <c r="F30" s="41"/>
      <c r="G30" s="41"/>
      <c r="H30" s="41"/>
      <c r="I30" s="41"/>
      <c r="J30" s="41"/>
      <c r="K30" s="41"/>
      <c r="L30" s="41"/>
      <c r="M30" s="41"/>
      <c r="N30" s="8">
        <f t="shared" si="0"/>
        <v>0</v>
      </c>
    </row>
    <row r="31" spans="1:14" ht="14.25" customHeight="1" x14ac:dyDescent="0.25">
      <c r="A31" s="99"/>
      <c r="B31" s="41"/>
      <c r="C31" s="41"/>
      <c r="D31" s="41"/>
      <c r="E31" s="41"/>
      <c r="F31" s="41"/>
      <c r="G31" s="41"/>
      <c r="H31" s="41"/>
      <c r="I31" s="41"/>
      <c r="J31" s="41"/>
      <c r="K31" s="41"/>
      <c r="L31" s="41"/>
      <c r="M31" s="41"/>
      <c r="N31" s="8">
        <f t="shared" si="0"/>
        <v>0</v>
      </c>
    </row>
    <row r="32" spans="1:14" ht="14.25" customHeight="1" x14ac:dyDescent="0.25">
      <c r="A32" s="25" t="s">
        <v>21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5" t="e">
        <f>SUM(N8:N31)/COUNT(B8:B31)</f>
        <v>#DIV/0!</v>
      </c>
    </row>
    <row r="33" spans="1:14" ht="14.25" customHeight="1" x14ac:dyDescent="0.25">
      <c r="A33" s="25" t="s">
        <v>22</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6"/>
    </row>
    <row r="34" spans="1:14" ht="14.25" customHeight="1" x14ac:dyDescent="0.25"/>
    <row r="35" spans="1:14" ht="14.25" customHeight="1" x14ac:dyDescent="0.25">
      <c r="A35" s="19" t="s">
        <v>12</v>
      </c>
      <c r="B35" s="11"/>
      <c r="C35" s="11"/>
      <c r="D35" s="11"/>
      <c r="E35" s="11"/>
      <c r="F35" s="11"/>
      <c r="G35" s="11"/>
      <c r="H35" s="11"/>
      <c r="I35" s="12"/>
      <c r="K35" s="77" t="s">
        <v>13</v>
      </c>
      <c r="L35" s="77"/>
      <c r="M35" s="77"/>
      <c r="N35" s="77"/>
    </row>
    <row r="36" spans="1:14" ht="14.25" customHeight="1" x14ac:dyDescent="0.25">
      <c r="A36" s="13"/>
      <c r="B36" s="14"/>
      <c r="C36" s="14"/>
      <c r="D36" s="14"/>
      <c r="E36" s="14"/>
      <c r="F36" s="14"/>
      <c r="G36" s="14"/>
      <c r="H36" s="14"/>
      <c r="I36" s="15"/>
      <c r="K36" s="78" t="s">
        <v>14</v>
      </c>
      <c r="L36" s="78"/>
      <c r="M36" s="71"/>
      <c r="N36" s="71"/>
    </row>
    <row r="37" spans="1:14" ht="14.25" customHeight="1" x14ac:dyDescent="0.25">
      <c r="A37" s="13"/>
      <c r="B37" s="14"/>
      <c r="C37" s="14"/>
      <c r="D37" s="14"/>
      <c r="E37" s="14"/>
      <c r="F37" s="14"/>
      <c r="G37" s="14"/>
      <c r="H37" s="14"/>
      <c r="I37" s="15"/>
      <c r="K37" s="79" t="s">
        <v>15</v>
      </c>
      <c r="L37" s="79"/>
      <c r="M37" s="71"/>
      <c r="N37" s="71"/>
    </row>
    <row r="38" spans="1:14" ht="14.25" customHeight="1" x14ac:dyDescent="0.25">
      <c r="A38" s="13"/>
      <c r="B38" s="14"/>
      <c r="C38" s="14"/>
      <c r="D38" s="14"/>
      <c r="E38" s="14"/>
      <c r="F38" s="14"/>
      <c r="G38" s="14"/>
      <c r="H38" s="14"/>
      <c r="I38" s="15"/>
      <c r="K38" s="72" t="s">
        <v>16</v>
      </c>
      <c r="L38" s="72"/>
      <c r="M38" s="71"/>
      <c r="N38" s="71"/>
    </row>
    <row r="39" spans="1:14" ht="14.25" customHeight="1" x14ac:dyDescent="0.25">
      <c r="A39" s="13"/>
      <c r="B39" s="14"/>
      <c r="C39" s="14"/>
      <c r="D39" s="14"/>
      <c r="E39" s="14"/>
      <c r="F39" s="14"/>
      <c r="G39" s="14"/>
      <c r="H39" s="14"/>
      <c r="I39" s="15"/>
      <c r="K39" s="73" t="s">
        <v>17</v>
      </c>
      <c r="L39" s="73"/>
      <c r="M39" s="71"/>
      <c r="N39" s="71"/>
    </row>
    <row r="40" spans="1:14" ht="14.25" customHeight="1" x14ac:dyDescent="0.25">
      <c r="A40" s="13"/>
      <c r="B40" s="14"/>
      <c r="C40" s="14"/>
      <c r="D40" s="14"/>
      <c r="E40" s="14"/>
      <c r="F40" s="14"/>
      <c r="G40" s="14"/>
      <c r="H40" s="14"/>
      <c r="I40" s="15"/>
      <c r="K40" s="74" t="s">
        <v>18</v>
      </c>
      <c r="L40" s="74"/>
      <c r="M40" s="71"/>
      <c r="N40" s="71"/>
    </row>
    <row r="41" spans="1:14" ht="14.25" customHeight="1" x14ac:dyDescent="0.25">
      <c r="A41" s="16"/>
      <c r="B41" s="17"/>
      <c r="C41" s="17"/>
      <c r="D41" s="17"/>
      <c r="E41" s="17"/>
      <c r="F41" s="17"/>
      <c r="G41" s="17"/>
      <c r="H41" s="17"/>
      <c r="I41" s="18"/>
      <c r="K41" s="70" t="s">
        <v>19</v>
      </c>
      <c r="L41" s="70"/>
      <c r="M41" s="71"/>
      <c r="N41" s="71"/>
    </row>
  </sheetData>
  <mergeCells count="14">
    <mergeCell ref="K40:L40"/>
    <mergeCell ref="M40:N40"/>
    <mergeCell ref="K41:L41"/>
    <mergeCell ref="M41:N41"/>
    <mergeCell ref="N32:N33"/>
    <mergeCell ref="K35:N35"/>
    <mergeCell ref="M36:N36"/>
    <mergeCell ref="M37:N37"/>
    <mergeCell ref="M38:N38"/>
    <mergeCell ref="K39:L39"/>
    <mergeCell ref="K36:L36"/>
    <mergeCell ref="K37:L37"/>
    <mergeCell ref="K38:L38"/>
    <mergeCell ref="M39:N39"/>
  </mergeCells>
  <conditionalFormatting sqref="N8:N31">
    <cfRule type="cellIs" dxfId="323" priority="7" operator="greaterThanOrEqual">
      <formula>90</formula>
    </cfRule>
    <cfRule type="cellIs" dxfId="322" priority="8" operator="between">
      <formula>80</formula>
      <formula>89.99</formula>
    </cfRule>
    <cfRule type="cellIs" dxfId="321" priority="9" operator="between">
      <formula>70</formula>
      <formula>79.99</formula>
    </cfRule>
    <cfRule type="cellIs" dxfId="320" priority="10" operator="between">
      <formula>60</formula>
      <formula>69.99</formula>
    </cfRule>
    <cfRule type="cellIs" dxfId="319" priority="11" operator="between">
      <formula>50</formula>
      <formula>59.99</formula>
    </cfRule>
    <cfRule type="cellIs" dxfId="318" priority="12" operator="lessThanOrEqual">
      <formula>49.99</formula>
    </cfRule>
  </conditionalFormatting>
  <conditionalFormatting sqref="B33:M33">
    <cfRule type="cellIs" dxfId="317" priority="1" operator="greaterThanOrEqual">
      <formula>90</formula>
    </cfRule>
    <cfRule type="cellIs" dxfId="316" priority="2" operator="between">
      <formula>80</formula>
      <formula>89.99</formula>
    </cfRule>
    <cfRule type="cellIs" dxfId="315" priority="3" operator="between">
      <formula>70</formula>
      <formula>79.99</formula>
    </cfRule>
    <cfRule type="cellIs" dxfId="314" priority="4" operator="between">
      <formula>60</formula>
      <formula>69.99</formula>
    </cfRule>
    <cfRule type="cellIs" dxfId="313" priority="5" operator="between">
      <formula>50</formula>
      <formula>59.99</formula>
    </cfRule>
    <cfRule type="cellIs" dxfId="31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L41"/>
  <sheetViews>
    <sheetView showGridLines="0" workbookViewId="0"/>
  </sheetViews>
  <sheetFormatPr defaultRowHeight="15" x14ac:dyDescent="0.25"/>
  <cols>
    <col min="1" max="1" width="26.140625" style="3" customWidth="1"/>
    <col min="2" max="12" width="7.140625" style="3" customWidth="1"/>
    <col min="13" max="16384" width="9.140625" style="3"/>
  </cols>
  <sheetData>
    <row r="1" spans="1:12" ht="14.25" customHeight="1" x14ac:dyDescent="0.25">
      <c r="A1" s="24" t="s">
        <v>20</v>
      </c>
    </row>
    <row r="2" spans="1:12" s="10" customFormat="1" ht="14.25" customHeight="1" x14ac:dyDescent="0.25">
      <c r="A2" s="10" t="s">
        <v>52</v>
      </c>
      <c r="B2" s="69"/>
      <c r="C2" s="69"/>
      <c r="D2" s="69"/>
      <c r="E2" s="69"/>
      <c r="F2" s="69"/>
      <c r="G2" s="69"/>
      <c r="H2" s="69"/>
      <c r="I2" s="69"/>
      <c r="J2" s="69"/>
      <c r="K2" s="69"/>
      <c r="L2" s="69"/>
    </row>
    <row r="3" spans="1:12" ht="14.25" customHeight="1" x14ac:dyDescent="0.25">
      <c r="A3" s="10" t="s">
        <v>197</v>
      </c>
    </row>
    <row r="4" spans="1:12" ht="10.5" customHeight="1" x14ac:dyDescent="0.2">
      <c r="A4" s="59"/>
      <c r="B4" s="43"/>
      <c r="C4" s="43"/>
      <c r="D4" s="43"/>
      <c r="E4" s="43"/>
      <c r="F4" s="43"/>
      <c r="G4" s="43"/>
      <c r="H4" s="43"/>
      <c r="I4" s="43"/>
      <c r="J4" s="43"/>
      <c r="K4" s="43"/>
      <c r="L4" s="43"/>
    </row>
    <row r="5" spans="1:12" ht="10.5" customHeight="1" x14ac:dyDescent="0.2">
      <c r="A5" s="59"/>
      <c r="B5" s="20" t="s">
        <v>212</v>
      </c>
      <c r="C5" s="20" t="s">
        <v>212</v>
      </c>
      <c r="D5" s="20" t="s">
        <v>213</v>
      </c>
      <c r="E5" s="20" t="s">
        <v>213</v>
      </c>
      <c r="F5" s="43"/>
      <c r="G5" s="43"/>
      <c r="H5" s="43"/>
      <c r="I5" s="43"/>
      <c r="J5" s="43"/>
      <c r="K5" s="43"/>
      <c r="L5" s="43"/>
    </row>
    <row r="6" spans="1:12" s="22" customFormat="1" ht="10.5" customHeight="1" x14ac:dyDescent="0.25">
      <c r="A6" s="30"/>
      <c r="B6" s="20" t="s">
        <v>226</v>
      </c>
      <c r="C6" s="20" t="s">
        <v>226</v>
      </c>
      <c r="D6" s="20" t="s">
        <v>226</v>
      </c>
      <c r="E6" s="20" t="s">
        <v>226</v>
      </c>
      <c r="F6" s="20" t="s">
        <v>25</v>
      </c>
      <c r="G6" s="20" t="s">
        <v>25</v>
      </c>
      <c r="H6" s="20" t="s">
        <v>25</v>
      </c>
      <c r="I6" s="20" t="s">
        <v>211</v>
      </c>
      <c r="J6" s="20" t="s">
        <v>211</v>
      </c>
      <c r="K6" s="20" t="s">
        <v>211</v>
      </c>
      <c r="L6" s="20" t="s">
        <v>211</v>
      </c>
    </row>
    <row r="7" spans="1:12" s="5" customFormat="1" ht="14.25" customHeight="1" x14ac:dyDescent="0.25">
      <c r="A7" s="47" t="s">
        <v>10</v>
      </c>
      <c r="B7" s="47">
        <v>1</v>
      </c>
      <c r="C7" s="47">
        <v>2</v>
      </c>
      <c r="D7" s="47">
        <v>3</v>
      </c>
      <c r="E7" s="47">
        <v>4</v>
      </c>
      <c r="F7" s="47">
        <v>5</v>
      </c>
      <c r="G7" s="47">
        <v>6</v>
      </c>
      <c r="H7" s="47">
        <v>7</v>
      </c>
      <c r="I7" s="47">
        <v>8</v>
      </c>
      <c r="J7" s="47">
        <v>9</v>
      </c>
      <c r="K7" s="47">
        <v>10</v>
      </c>
      <c r="L7" s="47">
        <v>11</v>
      </c>
    </row>
    <row r="8" spans="1:12" ht="14.25" customHeight="1" x14ac:dyDescent="0.25">
      <c r="A8" s="99"/>
      <c r="B8" s="57"/>
      <c r="C8" s="57"/>
      <c r="D8" s="57"/>
      <c r="E8" s="57"/>
      <c r="F8" s="57"/>
      <c r="G8" s="57"/>
      <c r="H8" s="57"/>
      <c r="I8" s="57"/>
      <c r="J8" s="57"/>
      <c r="K8" s="57"/>
      <c r="L8" s="57"/>
    </row>
    <row r="9" spans="1:12" ht="14.25" customHeight="1" x14ac:dyDescent="0.25">
      <c r="A9" s="99"/>
      <c r="B9" s="57"/>
      <c r="C9" s="57"/>
      <c r="D9" s="57"/>
      <c r="E9" s="57"/>
      <c r="F9" s="57"/>
      <c r="G9" s="57"/>
      <c r="H9" s="57"/>
      <c r="I9" s="57"/>
      <c r="J9" s="57"/>
      <c r="K9" s="57"/>
      <c r="L9" s="57"/>
    </row>
    <row r="10" spans="1:12" ht="14.25" customHeight="1" x14ac:dyDescent="0.25">
      <c r="A10" s="99"/>
      <c r="B10" s="57"/>
      <c r="C10" s="57"/>
      <c r="D10" s="57"/>
      <c r="E10" s="57"/>
      <c r="F10" s="57"/>
      <c r="G10" s="57"/>
      <c r="H10" s="57"/>
      <c r="I10" s="57"/>
      <c r="J10" s="57"/>
      <c r="K10" s="57"/>
      <c r="L10" s="57"/>
    </row>
    <row r="11" spans="1:12" ht="14.25" customHeight="1" x14ac:dyDescent="0.25">
      <c r="A11" s="99"/>
      <c r="B11" s="57"/>
      <c r="C11" s="57"/>
      <c r="D11" s="57"/>
      <c r="E11" s="57"/>
      <c r="F11" s="57"/>
      <c r="G11" s="57"/>
      <c r="H11" s="57"/>
      <c r="I11" s="57"/>
      <c r="J11" s="57"/>
      <c r="K11" s="57"/>
      <c r="L11" s="57"/>
    </row>
    <row r="12" spans="1:12" ht="14.25" customHeight="1" x14ac:dyDescent="0.25">
      <c r="A12" s="99"/>
      <c r="B12" s="57"/>
      <c r="C12" s="57"/>
      <c r="D12" s="57"/>
      <c r="E12" s="57"/>
      <c r="F12" s="57"/>
      <c r="G12" s="57"/>
      <c r="H12" s="57"/>
      <c r="I12" s="57"/>
      <c r="J12" s="57"/>
      <c r="K12" s="57"/>
      <c r="L12" s="57"/>
    </row>
    <row r="13" spans="1:12" ht="14.25" customHeight="1" x14ac:dyDescent="0.25">
      <c r="A13" s="99"/>
      <c r="B13" s="57"/>
      <c r="C13" s="57"/>
      <c r="D13" s="57"/>
      <c r="E13" s="57"/>
      <c r="F13" s="57"/>
      <c r="G13" s="57"/>
      <c r="H13" s="57"/>
      <c r="I13" s="57"/>
      <c r="J13" s="57"/>
      <c r="K13" s="57"/>
      <c r="L13" s="57"/>
    </row>
    <row r="14" spans="1:12" ht="14.25" customHeight="1" x14ac:dyDescent="0.25">
      <c r="A14" s="99"/>
      <c r="B14" s="57"/>
      <c r="C14" s="57"/>
      <c r="D14" s="57"/>
      <c r="E14" s="57"/>
      <c r="F14" s="57"/>
      <c r="G14" s="57"/>
      <c r="H14" s="57"/>
      <c r="I14" s="57"/>
      <c r="J14" s="57"/>
      <c r="K14" s="57"/>
      <c r="L14" s="57"/>
    </row>
    <row r="15" spans="1:12" ht="14.25" customHeight="1" x14ac:dyDescent="0.25">
      <c r="A15" s="99"/>
      <c r="B15" s="57"/>
      <c r="C15" s="57"/>
      <c r="D15" s="57"/>
      <c r="E15" s="57"/>
      <c r="F15" s="57"/>
      <c r="G15" s="57"/>
      <c r="H15" s="57"/>
      <c r="I15" s="57"/>
      <c r="J15" s="57"/>
      <c r="K15" s="57"/>
      <c r="L15" s="57"/>
    </row>
    <row r="16" spans="1:12" ht="14.25" customHeight="1" x14ac:dyDescent="0.25">
      <c r="A16" s="99"/>
      <c r="B16" s="57"/>
      <c r="C16" s="57"/>
      <c r="D16" s="57"/>
      <c r="E16" s="57"/>
      <c r="F16" s="57"/>
      <c r="G16" s="57"/>
      <c r="H16" s="57"/>
      <c r="I16" s="57"/>
      <c r="J16" s="57"/>
      <c r="K16" s="57"/>
      <c r="L16" s="57"/>
    </row>
    <row r="17" spans="1:12" ht="14.25" customHeight="1" x14ac:dyDescent="0.25">
      <c r="A17" s="99"/>
      <c r="B17" s="57"/>
      <c r="C17" s="57"/>
      <c r="D17" s="57"/>
      <c r="E17" s="57"/>
      <c r="F17" s="57"/>
      <c r="G17" s="57"/>
      <c r="H17" s="57"/>
      <c r="I17" s="57"/>
      <c r="J17" s="57"/>
      <c r="K17" s="57"/>
      <c r="L17" s="57"/>
    </row>
    <row r="18" spans="1:12" ht="14.25" customHeight="1" x14ac:dyDescent="0.25">
      <c r="A18" s="99"/>
      <c r="B18" s="57"/>
      <c r="C18" s="57"/>
      <c r="D18" s="57"/>
      <c r="E18" s="57"/>
      <c r="F18" s="57"/>
      <c r="G18" s="57"/>
      <c r="H18" s="57"/>
      <c r="I18" s="57"/>
      <c r="J18" s="57"/>
      <c r="K18" s="57"/>
      <c r="L18" s="57"/>
    </row>
    <row r="19" spans="1:12" ht="14.25" customHeight="1" x14ac:dyDescent="0.25">
      <c r="A19" s="99"/>
      <c r="B19" s="57"/>
      <c r="C19" s="57"/>
      <c r="D19" s="57"/>
      <c r="E19" s="57"/>
      <c r="F19" s="57"/>
      <c r="G19" s="57"/>
      <c r="H19" s="57"/>
      <c r="I19" s="57"/>
      <c r="J19" s="57"/>
      <c r="K19" s="57"/>
      <c r="L19" s="57"/>
    </row>
    <row r="20" spans="1:12" ht="14.25" customHeight="1" x14ac:dyDescent="0.25">
      <c r="A20" s="99"/>
      <c r="B20" s="57"/>
      <c r="C20" s="57"/>
      <c r="D20" s="57"/>
      <c r="E20" s="57"/>
      <c r="F20" s="57"/>
      <c r="G20" s="57"/>
      <c r="H20" s="57"/>
      <c r="I20" s="57"/>
      <c r="J20" s="57"/>
      <c r="K20" s="57"/>
      <c r="L20" s="57"/>
    </row>
    <row r="21" spans="1:12" ht="14.25" customHeight="1" x14ac:dyDescent="0.25">
      <c r="A21" s="99"/>
      <c r="B21" s="57"/>
      <c r="C21" s="57"/>
      <c r="D21" s="57"/>
      <c r="E21" s="57"/>
      <c r="F21" s="57"/>
      <c r="G21" s="57"/>
      <c r="H21" s="57"/>
      <c r="I21" s="57"/>
      <c r="J21" s="57"/>
      <c r="K21" s="57"/>
      <c r="L21" s="57"/>
    </row>
    <row r="22" spans="1:12" ht="14.25" customHeight="1" x14ac:dyDescent="0.25">
      <c r="A22" s="99"/>
      <c r="B22" s="57"/>
      <c r="C22" s="57"/>
      <c r="D22" s="57"/>
      <c r="E22" s="57"/>
      <c r="F22" s="57"/>
      <c r="G22" s="57"/>
      <c r="H22" s="57"/>
      <c r="I22" s="57"/>
      <c r="J22" s="57"/>
      <c r="K22" s="57"/>
      <c r="L22" s="57"/>
    </row>
    <row r="23" spans="1:12" ht="14.25" customHeight="1" x14ac:dyDescent="0.25">
      <c r="A23" s="99"/>
      <c r="B23" s="57"/>
      <c r="C23" s="57"/>
      <c r="D23" s="57"/>
      <c r="E23" s="57"/>
      <c r="F23" s="57"/>
      <c r="G23" s="57"/>
      <c r="H23" s="57"/>
      <c r="I23" s="57"/>
      <c r="J23" s="57"/>
      <c r="K23" s="57"/>
      <c r="L23" s="57"/>
    </row>
    <row r="24" spans="1:12" ht="14.25" customHeight="1" x14ac:dyDescent="0.25">
      <c r="A24" s="99"/>
      <c r="B24" s="57"/>
      <c r="C24" s="57"/>
      <c r="D24" s="57"/>
      <c r="E24" s="57"/>
      <c r="F24" s="57"/>
      <c r="G24" s="57"/>
      <c r="H24" s="57"/>
      <c r="I24" s="57"/>
      <c r="J24" s="57"/>
      <c r="K24" s="57"/>
      <c r="L24" s="57"/>
    </row>
    <row r="25" spans="1:12" ht="14.25" customHeight="1" x14ac:dyDescent="0.25">
      <c r="A25" s="99"/>
      <c r="B25" s="57"/>
      <c r="C25" s="57"/>
      <c r="D25" s="57"/>
      <c r="E25" s="57"/>
      <c r="F25" s="57"/>
      <c r="G25" s="57"/>
      <c r="H25" s="57"/>
      <c r="I25" s="57"/>
      <c r="J25" s="57"/>
      <c r="K25" s="57"/>
      <c r="L25" s="57"/>
    </row>
    <row r="26" spans="1:12" ht="14.25" customHeight="1" x14ac:dyDescent="0.25">
      <c r="A26" s="99"/>
      <c r="B26" s="57"/>
      <c r="C26" s="57"/>
      <c r="D26" s="57"/>
      <c r="E26" s="57"/>
      <c r="F26" s="57"/>
      <c r="G26" s="57"/>
      <c r="H26" s="57"/>
      <c r="I26" s="57"/>
      <c r="J26" s="57"/>
      <c r="K26" s="57"/>
      <c r="L26" s="57"/>
    </row>
    <row r="27" spans="1:12" ht="14.25" customHeight="1" x14ac:dyDescent="0.25">
      <c r="A27" s="99"/>
      <c r="B27" s="57"/>
      <c r="C27" s="57"/>
      <c r="D27" s="57"/>
      <c r="E27" s="57"/>
      <c r="F27" s="57"/>
      <c r="G27" s="57"/>
      <c r="H27" s="57"/>
      <c r="I27" s="57"/>
      <c r="J27" s="57"/>
      <c r="K27" s="57"/>
      <c r="L27" s="57"/>
    </row>
    <row r="28" spans="1:12" ht="14.25" customHeight="1" x14ac:dyDescent="0.25">
      <c r="A28" s="99"/>
      <c r="B28" s="57"/>
      <c r="C28" s="57"/>
      <c r="D28" s="57"/>
      <c r="E28" s="57"/>
      <c r="F28" s="57"/>
      <c r="G28" s="57"/>
      <c r="H28" s="57"/>
      <c r="I28" s="57"/>
      <c r="J28" s="57"/>
      <c r="K28" s="57"/>
      <c r="L28" s="57"/>
    </row>
    <row r="29" spans="1:12" ht="14.25" customHeight="1" x14ac:dyDescent="0.25">
      <c r="A29" s="99"/>
      <c r="B29" s="57"/>
      <c r="C29" s="57"/>
      <c r="D29" s="57"/>
      <c r="E29" s="57"/>
      <c r="F29" s="57"/>
      <c r="G29" s="57"/>
      <c r="H29" s="57"/>
      <c r="I29" s="57"/>
      <c r="J29" s="57"/>
      <c r="K29" s="57"/>
      <c r="L29" s="57"/>
    </row>
    <row r="30" spans="1:12" ht="14.25" customHeight="1" x14ac:dyDescent="0.25">
      <c r="A30" s="99"/>
      <c r="B30" s="57"/>
      <c r="C30" s="57"/>
      <c r="D30" s="57"/>
      <c r="E30" s="57"/>
      <c r="F30" s="57"/>
      <c r="G30" s="57"/>
      <c r="H30" s="57"/>
      <c r="I30" s="57"/>
      <c r="J30" s="57"/>
      <c r="K30" s="57"/>
      <c r="L30" s="57"/>
    </row>
    <row r="31" spans="1:12" ht="14.25" customHeight="1" x14ac:dyDescent="0.25">
      <c r="A31" s="99"/>
      <c r="B31" s="57"/>
      <c r="C31" s="57"/>
      <c r="D31" s="57"/>
      <c r="E31" s="57"/>
      <c r="F31" s="57"/>
      <c r="G31" s="57"/>
      <c r="H31" s="57"/>
      <c r="I31" s="57"/>
      <c r="J31" s="57"/>
      <c r="K31" s="57"/>
      <c r="L31" s="57"/>
    </row>
    <row r="32" spans="1:12" ht="14.25" customHeight="1" x14ac:dyDescent="0.25">
      <c r="A32" s="25" t="s">
        <v>21</v>
      </c>
      <c r="B32" s="8">
        <f>SUM(B8:B31)</f>
        <v>0</v>
      </c>
      <c r="C32" s="8">
        <f t="shared" ref="C32:L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row>
    <row r="33" spans="1:12" ht="14.25" customHeight="1" x14ac:dyDescent="0.25">
      <c r="A33" s="25" t="s">
        <v>22</v>
      </c>
      <c r="B33" s="8" t="e">
        <f>B32/COUNT(B8:B31)*100</f>
        <v>#DIV/0!</v>
      </c>
      <c r="C33" s="8" t="e">
        <f t="shared" ref="C33:L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row>
    <row r="34" spans="1:12" ht="14.25" customHeight="1" x14ac:dyDescent="0.25"/>
    <row r="35" spans="1:12" ht="14.25" customHeight="1" x14ac:dyDescent="0.25">
      <c r="A35" s="19" t="s">
        <v>12</v>
      </c>
      <c r="B35" s="11"/>
      <c r="C35" s="11"/>
      <c r="D35" s="11"/>
      <c r="E35" s="11"/>
      <c r="F35" s="11"/>
      <c r="G35" s="11"/>
      <c r="H35" s="11"/>
      <c r="I35" s="11"/>
      <c r="J35" s="11"/>
      <c r="K35" s="11"/>
      <c r="L35" s="12"/>
    </row>
    <row r="36" spans="1:12" ht="14.25" customHeight="1" x14ac:dyDescent="0.25">
      <c r="A36" s="13"/>
      <c r="B36" s="14"/>
      <c r="C36" s="14"/>
      <c r="D36" s="14"/>
      <c r="E36" s="14"/>
      <c r="F36" s="14"/>
      <c r="G36" s="14"/>
      <c r="H36" s="14"/>
      <c r="I36" s="14"/>
      <c r="J36" s="14"/>
      <c r="K36" s="14"/>
      <c r="L36" s="15"/>
    </row>
    <row r="37" spans="1:12" ht="14.25" customHeight="1" x14ac:dyDescent="0.25">
      <c r="A37" s="13"/>
      <c r="B37" s="14"/>
      <c r="C37" s="14"/>
      <c r="D37" s="14"/>
      <c r="E37" s="14"/>
      <c r="F37" s="14"/>
      <c r="G37" s="14"/>
      <c r="H37" s="14"/>
      <c r="I37" s="14"/>
      <c r="J37" s="14"/>
      <c r="K37" s="14"/>
      <c r="L37" s="15"/>
    </row>
    <row r="38" spans="1:12" ht="14.25" customHeight="1" x14ac:dyDescent="0.25">
      <c r="A38" s="13"/>
      <c r="B38" s="14"/>
      <c r="C38" s="14"/>
      <c r="D38" s="14"/>
      <c r="E38" s="14"/>
      <c r="F38" s="14"/>
      <c r="G38" s="14"/>
      <c r="H38" s="14"/>
      <c r="I38" s="14"/>
      <c r="J38" s="14"/>
      <c r="K38" s="14"/>
      <c r="L38" s="15"/>
    </row>
    <row r="39" spans="1:12" ht="14.25" customHeight="1" x14ac:dyDescent="0.25">
      <c r="A39" s="13"/>
      <c r="B39" s="14"/>
      <c r="C39" s="14"/>
      <c r="D39" s="14"/>
      <c r="E39" s="14"/>
      <c r="F39" s="14"/>
      <c r="G39" s="14"/>
      <c r="H39" s="14"/>
      <c r="I39" s="14"/>
      <c r="J39" s="14"/>
      <c r="K39" s="14"/>
      <c r="L39" s="15"/>
    </row>
    <row r="40" spans="1:12" ht="14.25" customHeight="1" x14ac:dyDescent="0.25">
      <c r="A40" s="13"/>
      <c r="B40" s="14"/>
      <c r="C40" s="14"/>
      <c r="D40" s="14"/>
      <c r="E40" s="14"/>
      <c r="F40" s="14"/>
      <c r="G40" s="14"/>
      <c r="H40" s="14"/>
      <c r="I40" s="14"/>
      <c r="J40" s="14"/>
      <c r="K40" s="14"/>
      <c r="L40" s="15"/>
    </row>
    <row r="41" spans="1:12" ht="14.25" customHeight="1" x14ac:dyDescent="0.25">
      <c r="A41" s="16"/>
      <c r="B41" s="17"/>
      <c r="C41" s="17"/>
      <c r="D41" s="17"/>
      <c r="E41" s="17"/>
      <c r="F41" s="17"/>
      <c r="G41" s="17"/>
      <c r="H41" s="17"/>
      <c r="I41" s="17"/>
      <c r="J41" s="17"/>
      <c r="K41" s="17"/>
      <c r="L41" s="18"/>
    </row>
  </sheetData>
  <conditionalFormatting sqref="B33:L33">
    <cfRule type="cellIs" dxfId="311" priority="1" operator="greaterThanOrEqual">
      <formula>90</formula>
    </cfRule>
    <cfRule type="cellIs" dxfId="310" priority="2" operator="between">
      <formula>80</formula>
      <formula>89.99</formula>
    </cfRule>
    <cfRule type="cellIs" dxfId="309" priority="3" operator="between">
      <formula>70</formula>
      <formula>79.99</formula>
    </cfRule>
    <cfRule type="cellIs" dxfId="308" priority="4" operator="between">
      <formula>60</formula>
      <formula>69.99</formula>
    </cfRule>
    <cfRule type="cellIs" dxfId="307" priority="5" operator="between">
      <formula>50</formula>
      <formula>59.99</formula>
    </cfRule>
    <cfRule type="cellIs" dxfId="306" priority="6" operator="lessThanOrEqual">
      <formula>49.99</formula>
    </cfRule>
  </conditionalFormatting>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3"/>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52</v>
      </c>
      <c r="B2" s="69"/>
      <c r="C2" s="69"/>
      <c r="D2" s="69"/>
      <c r="E2" s="69"/>
      <c r="F2" s="69"/>
      <c r="G2" s="69"/>
      <c r="H2" s="69"/>
      <c r="I2" s="69"/>
      <c r="J2" s="69"/>
      <c r="K2" s="69"/>
      <c r="L2" s="69"/>
      <c r="M2" s="69"/>
      <c r="N2" s="23"/>
      <c r="O2" s="23"/>
      <c r="P2" s="69"/>
      <c r="Q2" s="69"/>
    </row>
    <row r="3" spans="1:17" ht="14.25" customHeight="1" x14ac:dyDescent="0.25">
      <c r="A3" s="10" t="s">
        <v>31</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39"/>
      <c r="C5" s="39"/>
      <c r="D5" s="39"/>
      <c r="E5" s="39"/>
      <c r="F5" s="42" t="s">
        <v>56</v>
      </c>
      <c r="G5" s="42" t="s">
        <v>56</v>
      </c>
      <c r="H5" s="39"/>
      <c r="I5" s="39"/>
      <c r="J5" s="39"/>
      <c r="K5" s="39"/>
      <c r="L5" s="39"/>
      <c r="M5" s="39"/>
      <c r="N5" s="39"/>
      <c r="O5" s="42" t="s">
        <v>26</v>
      </c>
      <c r="P5" s="42" t="s">
        <v>26</v>
      </c>
      <c r="Q5" s="39"/>
    </row>
    <row r="6" spans="1:17" s="22" customFormat="1" ht="10.5" customHeight="1" x14ac:dyDescent="0.2">
      <c r="A6" s="20"/>
      <c r="B6" s="42" t="s">
        <v>53</v>
      </c>
      <c r="C6" s="42" t="s">
        <v>53</v>
      </c>
      <c r="D6" s="42" t="s">
        <v>26</v>
      </c>
      <c r="E6" s="42" t="s">
        <v>26</v>
      </c>
      <c r="F6" s="42" t="s">
        <v>54</v>
      </c>
      <c r="G6" s="42" t="s">
        <v>54</v>
      </c>
      <c r="H6" s="42" t="s">
        <v>54</v>
      </c>
      <c r="I6" s="42" t="s">
        <v>54</v>
      </c>
      <c r="J6" s="42" t="s">
        <v>55</v>
      </c>
      <c r="K6" s="42" t="s">
        <v>55</v>
      </c>
      <c r="L6" s="42" t="s">
        <v>53</v>
      </c>
      <c r="M6" s="42" t="s">
        <v>54</v>
      </c>
      <c r="N6" s="42" t="s">
        <v>26</v>
      </c>
      <c r="O6" s="42" t="s">
        <v>53</v>
      </c>
      <c r="P6" s="42" t="s">
        <v>53</v>
      </c>
      <c r="Q6" s="21"/>
    </row>
    <row r="7" spans="1:1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7" t="s">
        <v>11</v>
      </c>
    </row>
    <row r="8" spans="1:17" ht="14.25" customHeight="1" x14ac:dyDescent="0.25">
      <c r="A8" s="99"/>
      <c r="B8" s="41"/>
      <c r="C8" s="41"/>
      <c r="D8" s="41"/>
      <c r="E8" s="41"/>
      <c r="F8" s="41"/>
      <c r="G8" s="41"/>
      <c r="H8" s="41"/>
      <c r="I8" s="41"/>
      <c r="J8" s="41"/>
      <c r="K8" s="41"/>
      <c r="L8" s="41"/>
      <c r="M8" s="41"/>
      <c r="N8" s="41"/>
      <c r="O8" s="41"/>
      <c r="P8" s="41"/>
      <c r="Q8" s="8">
        <f>SUM(B8:K8)*4+L8*8+SUM(M8:O8)*12+SUM(P8)*16</f>
        <v>0</v>
      </c>
    </row>
    <row r="9" spans="1:17" ht="14.25" customHeight="1" x14ac:dyDescent="0.25">
      <c r="A9" s="99"/>
      <c r="B9" s="41"/>
      <c r="C9" s="41"/>
      <c r="D9" s="41"/>
      <c r="E9" s="41"/>
      <c r="F9" s="41"/>
      <c r="G9" s="41"/>
      <c r="H9" s="41"/>
      <c r="I9" s="41"/>
      <c r="J9" s="41"/>
      <c r="K9" s="41"/>
      <c r="L9" s="41"/>
      <c r="M9" s="41"/>
      <c r="N9" s="41"/>
      <c r="O9" s="41"/>
      <c r="P9" s="41"/>
      <c r="Q9" s="8">
        <f t="shared" ref="Q9:Q31" si="0">SUM(B9:K9)*4+L9*8+SUM(M9:O9)*12+SUM(P9)*16</f>
        <v>0</v>
      </c>
    </row>
    <row r="10" spans="1:17" ht="14.25" customHeight="1" x14ac:dyDescent="0.25">
      <c r="A10" s="99"/>
      <c r="B10" s="41"/>
      <c r="C10" s="68"/>
      <c r="D10" s="68"/>
      <c r="E10" s="68"/>
      <c r="F10" s="68"/>
      <c r="G10" s="68"/>
      <c r="H10" s="68"/>
      <c r="I10" s="68"/>
      <c r="J10" s="68"/>
      <c r="K10" s="68"/>
      <c r="L10" s="68"/>
      <c r="M10" s="68"/>
      <c r="N10" s="68"/>
      <c r="O10" s="68"/>
      <c r="P10" s="68"/>
      <c r="Q10" s="8">
        <f t="shared" si="0"/>
        <v>0</v>
      </c>
    </row>
    <row r="11" spans="1:17" ht="14.25" customHeight="1" x14ac:dyDescent="0.25">
      <c r="A11" s="99"/>
      <c r="B11" s="41"/>
      <c r="C11" s="41"/>
      <c r="D11" s="41"/>
      <c r="E11" s="41"/>
      <c r="F11" s="41"/>
      <c r="G11" s="41"/>
      <c r="H11" s="41"/>
      <c r="I11" s="41"/>
      <c r="J11" s="41"/>
      <c r="K11" s="41"/>
      <c r="L11" s="41"/>
      <c r="M11" s="41"/>
      <c r="N11" s="41"/>
      <c r="O11" s="41"/>
      <c r="P11" s="41"/>
      <c r="Q11" s="8">
        <f t="shared" si="0"/>
        <v>0</v>
      </c>
    </row>
    <row r="12" spans="1:17" ht="14.25" customHeight="1" x14ac:dyDescent="0.25">
      <c r="A12" s="99"/>
      <c r="B12" s="41"/>
      <c r="C12" s="41"/>
      <c r="D12" s="41"/>
      <c r="E12" s="41"/>
      <c r="F12" s="41"/>
      <c r="G12" s="41"/>
      <c r="H12" s="41"/>
      <c r="I12" s="41"/>
      <c r="J12" s="41"/>
      <c r="K12" s="41"/>
      <c r="L12" s="41"/>
      <c r="M12" s="41"/>
      <c r="N12" s="41"/>
      <c r="O12" s="41"/>
      <c r="P12" s="41"/>
      <c r="Q12" s="8">
        <f t="shared" si="0"/>
        <v>0</v>
      </c>
    </row>
    <row r="13" spans="1:17" ht="14.25" customHeight="1" x14ac:dyDescent="0.25">
      <c r="A13" s="99"/>
      <c r="B13" s="41"/>
      <c r="C13" s="41"/>
      <c r="D13" s="41"/>
      <c r="E13" s="41"/>
      <c r="F13" s="41"/>
      <c r="G13" s="41"/>
      <c r="H13" s="41"/>
      <c r="I13" s="41"/>
      <c r="J13" s="41"/>
      <c r="K13" s="41"/>
      <c r="L13" s="41"/>
      <c r="M13" s="41"/>
      <c r="N13" s="41"/>
      <c r="O13" s="41"/>
      <c r="P13" s="41"/>
      <c r="Q13" s="8">
        <f t="shared" si="0"/>
        <v>0</v>
      </c>
    </row>
    <row r="14" spans="1:17" ht="14.25" customHeight="1" x14ac:dyDescent="0.25">
      <c r="A14" s="99"/>
      <c r="B14" s="41"/>
      <c r="C14" s="41"/>
      <c r="D14" s="41"/>
      <c r="E14" s="41"/>
      <c r="F14" s="41"/>
      <c r="G14" s="41"/>
      <c r="H14" s="41"/>
      <c r="I14" s="41"/>
      <c r="J14" s="41"/>
      <c r="K14" s="41"/>
      <c r="L14" s="41"/>
      <c r="M14" s="41"/>
      <c r="N14" s="41"/>
      <c r="O14" s="41"/>
      <c r="P14" s="41"/>
      <c r="Q14" s="8">
        <f t="shared" si="0"/>
        <v>0</v>
      </c>
    </row>
    <row r="15" spans="1:17" ht="14.25" customHeight="1" x14ac:dyDescent="0.25">
      <c r="A15" s="99"/>
      <c r="B15" s="41"/>
      <c r="C15" s="41"/>
      <c r="D15" s="41"/>
      <c r="E15" s="41"/>
      <c r="F15" s="41"/>
      <c r="G15" s="41"/>
      <c r="H15" s="41"/>
      <c r="I15" s="41"/>
      <c r="J15" s="41"/>
      <c r="K15" s="41"/>
      <c r="L15" s="41"/>
      <c r="M15" s="41"/>
      <c r="N15" s="41"/>
      <c r="O15" s="41"/>
      <c r="P15" s="41"/>
      <c r="Q15" s="8">
        <f t="shared" si="0"/>
        <v>0</v>
      </c>
    </row>
    <row r="16" spans="1:17" ht="14.25" customHeight="1" x14ac:dyDescent="0.25">
      <c r="A16" s="99"/>
      <c r="B16" s="41"/>
      <c r="C16" s="41"/>
      <c r="D16" s="41"/>
      <c r="E16" s="41"/>
      <c r="F16" s="41"/>
      <c r="G16" s="41"/>
      <c r="H16" s="41"/>
      <c r="I16" s="41"/>
      <c r="J16" s="41"/>
      <c r="K16" s="41"/>
      <c r="L16" s="41"/>
      <c r="M16" s="41"/>
      <c r="N16" s="41"/>
      <c r="O16" s="41"/>
      <c r="P16" s="41"/>
      <c r="Q16" s="8">
        <f t="shared" si="0"/>
        <v>0</v>
      </c>
    </row>
    <row r="17" spans="1:17" ht="14.25" customHeight="1" x14ac:dyDescent="0.25">
      <c r="A17" s="99"/>
      <c r="B17" s="41"/>
      <c r="C17" s="68"/>
      <c r="D17" s="68"/>
      <c r="E17" s="68"/>
      <c r="F17" s="68"/>
      <c r="G17" s="68"/>
      <c r="H17" s="68"/>
      <c r="I17" s="68"/>
      <c r="J17" s="68"/>
      <c r="K17" s="68"/>
      <c r="L17" s="68"/>
      <c r="M17" s="68"/>
      <c r="N17" s="68"/>
      <c r="O17" s="68"/>
      <c r="P17" s="68"/>
      <c r="Q17" s="8">
        <f t="shared" si="0"/>
        <v>0</v>
      </c>
    </row>
    <row r="18" spans="1:17" ht="14.25" customHeight="1" x14ac:dyDescent="0.25">
      <c r="A18" s="99"/>
      <c r="B18" s="41"/>
      <c r="C18" s="41"/>
      <c r="D18" s="41"/>
      <c r="E18" s="41"/>
      <c r="F18" s="41"/>
      <c r="G18" s="41"/>
      <c r="H18" s="41"/>
      <c r="I18" s="41"/>
      <c r="J18" s="41"/>
      <c r="K18" s="41"/>
      <c r="L18" s="41"/>
      <c r="M18" s="41"/>
      <c r="N18" s="41"/>
      <c r="O18" s="41"/>
      <c r="P18" s="41"/>
      <c r="Q18" s="8">
        <f t="shared" si="0"/>
        <v>0</v>
      </c>
    </row>
    <row r="19" spans="1:17" ht="14.25" customHeight="1" x14ac:dyDescent="0.25">
      <c r="A19" s="99"/>
      <c r="B19" s="41"/>
      <c r="C19" s="41"/>
      <c r="D19" s="41"/>
      <c r="E19" s="41"/>
      <c r="F19" s="41"/>
      <c r="G19" s="41"/>
      <c r="H19" s="41"/>
      <c r="I19" s="41"/>
      <c r="J19" s="41"/>
      <c r="K19" s="41"/>
      <c r="L19" s="41"/>
      <c r="M19" s="41"/>
      <c r="N19" s="41"/>
      <c r="O19" s="41"/>
      <c r="P19" s="41"/>
      <c r="Q19" s="8">
        <f t="shared" si="0"/>
        <v>0</v>
      </c>
    </row>
    <row r="20" spans="1:17" ht="14.25" customHeight="1" x14ac:dyDescent="0.25">
      <c r="A20" s="99"/>
      <c r="B20" s="41"/>
      <c r="C20" s="41"/>
      <c r="D20" s="41"/>
      <c r="E20" s="41"/>
      <c r="F20" s="41"/>
      <c r="G20" s="41"/>
      <c r="H20" s="41"/>
      <c r="I20" s="41"/>
      <c r="J20" s="41"/>
      <c r="K20" s="41"/>
      <c r="L20" s="41"/>
      <c r="M20" s="41"/>
      <c r="N20" s="41"/>
      <c r="O20" s="41"/>
      <c r="P20" s="41"/>
      <c r="Q20" s="8">
        <f t="shared" si="0"/>
        <v>0</v>
      </c>
    </row>
    <row r="21" spans="1:17" ht="14.25" customHeight="1" x14ac:dyDescent="0.25">
      <c r="A21" s="99"/>
      <c r="B21" s="41"/>
      <c r="C21" s="41"/>
      <c r="D21" s="41"/>
      <c r="E21" s="41"/>
      <c r="F21" s="41"/>
      <c r="G21" s="41"/>
      <c r="H21" s="41"/>
      <c r="I21" s="41"/>
      <c r="J21" s="41"/>
      <c r="K21" s="41"/>
      <c r="L21" s="41"/>
      <c r="M21" s="41"/>
      <c r="N21" s="41"/>
      <c r="O21" s="41"/>
      <c r="P21" s="41"/>
      <c r="Q21" s="8">
        <f t="shared" si="0"/>
        <v>0</v>
      </c>
    </row>
    <row r="22" spans="1:17" ht="14.25" customHeight="1" x14ac:dyDescent="0.25">
      <c r="A22" s="99"/>
      <c r="B22" s="41"/>
      <c r="C22" s="41"/>
      <c r="D22" s="41"/>
      <c r="E22" s="41"/>
      <c r="F22" s="41"/>
      <c r="G22" s="41"/>
      <c r="H22" s="41"/>
      <c r="I22" s="41"/>
      <c r="J22" s="41"/>
      <c r="K22" s="41"/>
      <c r="L22" s="41"/>
      <c r="M22" s="41"/>
      <c r="N22" s="41"/>
      <c r="O22" s="41"/>
      <c r="P22" s="41"/>
      <c r="Q22" s="8">
        <f t="shared" si="0"/>
        <v>0</v>
      </c>
    </row>
    <row r="23" spans="1:17" ht="14.25" customHeight="1" x14ac:dyDescent="0.25">
      <c r="A23" s="99"/>
      <c r="B23" s="41"/>
      <c r="C23" s="41"/>
      <c r="D23" s="41"/>
      <c r="E23" s="41"/>
      <c r="F23" s="41"/>
      <c r="G23" s="41"/>
      <c r="H23" s="41"/>
      <c r="I23" s="41"/>
      <c r="J23" s="41"/>
      <c r="K23" s="41"/>
      <c r="L23" s="41"/>
      <c r="M23" s="41"/>
      <c r="N23" s="41"/>
      <c r="O23" s="41"/>
      <c r="P23" s="41"/>
      <c r="Q23" s="8">
        <f t="shared" si="0"/>
        <v>0</v>
      </c>
    </row>
    <row r="24" spans="1:17" ht="14.25" customHeight="1" x14ac:dyDescent="0.25">
      <c r="A24" s="99"/>
      <c r="B24" s="41"/>
      <c r="C24" s="41"/>
      <c r="D24" s="41"/>
      <c r="E24" s="41"/>
      <c r="F24" s="41"/>
      <c r="G24" s="41"/>
      <c r="H24" s="41"/>
      <c r="I24" s="41"/>
      <c r="J24" s="41"/>
      <c r="K24" s="41"/>
      <c r="L24" s="41"/>
      <c r="M24" s="41"/>
      <c r="N24" s="41"/>
      <c r="O24" s="41"/>
      <c r="P24" s="41"/>
      <c r="Q24" s="8">
        <f t="shared" si="0"/>
        <v>0</v>
      </c>
    </row>
    <row r="25" spans="1:17" ht="14.25" customHeight="1" x14ac:dyDescent="0.25">
      <c r="A25" s="99"/>
      <c r="B25" s="41"/>
      <c r="C25" s="41"/>
      <c r="D25" s="41"/>
      <c r="E25" s="41"/>
      <c r="F25" s="41"/>
      <c r="G25" s="41"/>
      <c r="H25" s="41"/>
      <c r="I25" s="41"/>
      <c r="J25" s="41"/>
      <c r="K25" s="41"/>
      <c r="L25" s="41"/>
      <c r="M25" s="41"/>
      <c r="N25" s="41"/>
      <c r="O25" s="41"/>
      <c r="P25" s="41"/>
      <c r="Q25" s="8">
        <f t="shared" si="0"/>
        <v>0</v>
      </c>
    </row>
    <row r="26" spans="1:17" ht="14.25" customHeight="1" x14ac:dyDescent="0.25">
      <c r="A26" s="99"/>
      <c r="B26" s="41"/>
      <c r="C26" s="41"/>
      <c r="D26" s="41"/>
      <c r="E26" s="41"/>
      <c r="F26" s="41"/>
      <c r="G26" s="41"/>
      <c r="H26" s="41"/>
      <c r="I26" s="41"/>
      <c r="J26" s="41"/>
      <c r="K26" s="41"/>
      <c r="L26" s="41"/>
      <c r="M26" s="41"/>
      <c r="N26" s="41"/>
      <c r="O26" s="41"/>
      <c r="P26" s="41"/>
      <c r="Q26" s="8">
        <f t="shared" si="0"/>
        <v>0</v>
      </c>
    </row>
    <row r="27" spans="1:17" ht="14.25" customHeight="1" x14ac:dyDescent="0.25">
      <c r="A27" s="99"/>
      <c r="B27" s="41"/>
      <c r="C27" s="41"/>
      <c r="D27" s="41"/>
      <c r="E27" s="41"/>
      <c r="F27" s="41"/>
      <c r="G27" s="41"/>
      <c r="H27" s="41"/>
      <c r="I27" s="41"/>
      <c r="J27" s="41"/>
      <c r="K27" s="41"/>
      <c r="L27" s="41"/>
      <c r="M27" s="41"/>
      <c r="N27" s="41"/>
      <c r="O27" s="41"/>
      <c r="P27" s="41"/>
      <c r="Q27" s="8">
        <f t="shared" si="0"/>
        <v>0</v>
      </c>
    </row>
    <row r="28" spans="1:17" ht="14.25" customHeight="1" x14ac:dyDescent="0.25">
      <c r="A28" s="99"/>
      <c r="B28" s="41"/>
      <c r="C28" s="41"/>
      <c r="D28" s="41"/>
      <c r="E28" s="41"/>
      <c r="F28" s="41"/>
      <c r="G28" s="41"/>
      <c r="H28" s="41"/>
      <c r="I28" s="41"/>
      <c r="J28" s="41"/>
      <c r="K28" s="41"/>
      <c r="L28" s="41"/>
      <c r="M28" s="41"/>
      <c r="N28" s="41"/>
      <c r="O28" s="41"/>
      <c r="P28" s="41"/>
      <c r="Q28" s="8">
        <f t="shared" si="0"/>
        <v>0</v>
      </c>
    </row>
    <row r="29" spans="1:17" ht="14.25" customHeight="1" x14ac:dyDescent="0.25">
      <c r="A29" s="99"/>
      <c r="B29" s="41"/>
      <c r="C29" s="41"/>
      <c r="D29" s="41"/>
      <c r="E29" s="41"/>
      <c r="F29" s="41"/>
      <c r="G29" s="41"/>
      <c r="H29" s="41"/>
      <c r="I29" s="41"/>
      <c r="J29" s="41"/>
      <c r="K29" s="41"/>
      <c r="L29" s="41"/>
      <c r="M29" s="41"/>
      <c r="N29" s="41"/>
      <c r="O29" s="41"/>
      <c r="P29" s="41"/>
      <c r="Q29" s="8">
        <f t="shared" si="0"/>
        <v>0</v>
      </c>
    </row>
    <row r="30" spans="1:17" ht="14.25" customHeight="1" x14ac:dyDescent="0.25">
      <c r="A30" s="99"/>
      <c r="B30" s="41"/>
      <c r="C30" s="41"/>
      <c r="D30" s="41"/>
      <c r="E30" s="41"/>
      <c r="F30" s="41"/>
      <c r="G30" s="41"/>
      <c r="H30" s="41"/>
      <c r="I30" s="41"/>
      <c r="J30" s="41"/>
      <c r="K30" s="41"/>
      <c r="L30" s="41"/>
      <c r="M30" s="41"/>
      <c r="N30" s="41"/>
      <c r="O30" s="41"/>
      <c r="P30" s="41"/>
      <c r="Q30" s="8">
        <f t="shared" si="0"/>
        <v>0</v>
      </c>
    </row>
    <row r="31" spans="1:17" ht="14.25" customHeight="1" x14ac:dyDescent="0.25">
      <c r="A31" s="99"/>
      <c r="B31" s="41"/>
      <c r="C31" s="41"/>
      <c r="D31" s="41"/>
      <c r="E31" s="41"/>
      <c r="F31" s="41"/>
      <c r="G31" s="41"/>
      <c r="H31" s="41"/>
      <c r="I31" s="41"/>
      <c r="J31" s="41"/>
      <c r="K31" s="41"/>
      <c r="L31" s="41"/>
      <c r="M31" s="41"/>
      <c r="N31" s="41"/>
      <c r="O31" s="41"/>
      <c r="P31" s="41"/>
      <c r="Q31" s="8">
        <f t="shared" si="0"/>
        <v>0</v>
      </c>
    </row>
    <row r="32" spans="1:17" ht="14.25" customHeight="1" x14ac:dyDescent="0.25">
      <c r="A32" s="25" t="s">
        <v>21</v>
      </c>
      <c r="B32" s="8">
        <f>SUM(B8:B31)</f>
        <v>0</v>
      </c>
      <c r="C32" s="8">
        <f t="shared" ref="C32:P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75" t="e">
        <f>SUM(Q8:Q31)/COUNT(B8:B31)</f>
        <v>#DIV/0!</v>
      </c>
    </row>
    <row r="33" spans="1:17" ht="14.25" customHeight="1" x14ac:dyDescent="0.25">
      <c r="A33" s="25" t="s">
        <v>22</v>
      </c>
      <c r="B33" s="8" t="e">
        <f>B32/COUNT(B8:B31)*100</f>
        <v>#DIV/0!</v>
      </c>
      <c r="C33" s="8" t="e">
        <f t="shared" ref="C33:P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76"/>
    </row>
    <row r="34" spans="1:17" ht="14.25" customHeight="1" x14ac:dyDescent="0.25"/>
    <row r="35" spans="1:17" ht="14.25" customHeight="1" x14ac:dyDescent="0.25">
      <c r="A35" s="19" t="s">
        <v>12</v>
      </c>
      <c r="B35" s="11"/>
      <c r="C35" s="11"/>
      <c r="D35" s="11"/>
      <c r="E35" s="11"/>
      <c r="F35" s="11"/>
      <c r="G35" s="11"/>
      <c r="H35" s="11"/>
      <c r="I35" s="11"/>
      <c r="J35" s="11"/>
      <c r="K35" s="11"/>
      <c r="L35" s="12"/>
      <c r="N35" s="77" t="s">
        <v>13</v>
      </c>
      <c r="O35" s="77"/>
      <c r="P35" s="77"/>
      <c r="Q35" s="77"/>
    </row>
    <row r="36" spans="1:17" ht="14.25" customHeight="1" x14ac:dyDescent="0.25">
      <c r="A36" s="13"/>
      <c r="B36" s="14"/>
      <c r="C36" s="14"/>
      <c r="D36" s="14"/>
      <c r="E36" s="14"/>
      <c r="F36" s="14"/>
      <c r="G36" s="14"/>
      <c r="H36" s="14"/>
      <c r="I36" s="14"/>
      <c r="J36" s="14"/>
      <c r="K36" s="14"/>
      <c r="L36" s="15"/>
      <c r="N36" s="78" t="s">
        <v>14</v>
      </c>
      <c r="O36" s="78"/>
      <c r="P36" s="71"/>
      <c r="Q36" s="71"/>
    </row>
    <row r="37" spans="1:17" ht="14.25" customHeight="1" x14ac:dyDescent="0.25">
      <c r="A37" s="13"/>
      <c r="B37" s="14"/>
      <c r="C37" s="14"/>
      <c r="D37" s="14"/>
      <c r="E37" s="14"/>
      <c r="F37" s="14"/>
      <c r="G37" s="14"/>
      <c r="H37" s="14"/>
      <c r="I37" s="14"/>
      <c r="J37" s="14"/>
      <c r="K37" s="14"/>
      <c r="L37" s="15"/>
      <c r="N37" s="79" t="s">
        <v>15</v>
      </c>
      <c r="O37" s="79"/>
      <c r="P37" s="71"/>
      <c r="Q37" s="71"/>
    </row>
    <row r="38" spans="1:17" ht="14.25" customHeight="1" x14ac:dyDescent="0.25">
      <c r="A38" s="13"/>
      <c r="B38" s="14"/>
      <c r="C38" s="14"/>
      <c r="D38" s="14"/>
      <c r="E38" s="14"/>
      <c r="F38" s="14"/>
      <c r="G38" s="14"/>
      <c r="H38" s="14"/>
      <c r="I38" s="14"/>
      <c r="J38" s="14"/>
      <c r="K38" s="14"/>
      <c r="L38" s="15"/>
      <c r="N38" s="72" t="s">
        <v>16</v>
      </c>
      <c r="O38" s="72"/>
      <c r="P38" s="71"/>
      <c r="Q38" s="71"/>
    </row>
    <row r="39" spans="1:17" ht="14.25" customHeight="1" x14ac:dyDescent="0.25">
      <c r="A39" s="13"/>
      <c r="B39" s="14"/>
      <c r="C39" s="14"/>
      <c r="D39" s="14"/>
      <c r="E39" s="14"/>
      <c r="F39" s="14"/>
      <c r="G39" s="14"/>
      <c r="H39" s="14"/>
      <c r="I39" s="14"/>
      <c r="J39" s="14"/>
      <c r="K39" s="14"/>
      <c r="L39" s="15"/>
      <c r="N39" s="73" t="s">
        <v>17</v>
      </c>
      <c r="O39" s="73"/>
      <c r="P39" s="71"/>
      <c r="Q39" s="71"/>
    </row>
    <row r="40" spans="1:17" ht="14.25" customHeight="1" x14ac:dyDescent="0.25">
      <c r="A40" s="13"/>
      <c r="B40" s="14"/>
      <c r="C40" s="14"/>
      <c r="D40" s="14"/>
      <c r="E40" s="14"/>
      <c r="F40" s="14"/>
      <c r="G40" s="14"/>
      <c r="H40" s="14"/>
      <c r="I40" s="14"/>
      <c r="J40" s="14"/>
      <c r="K40" s="14"/>
      <c r="L40" s="15"/>
      <c r="N40" s="74" t="s">
        <v>18</v>
      </c>
      <c r="O40" s="74"/>
      <c r="P40" s="71"/>
      <c r="Q40" s="71"/>
    </row>
    <row r="41" spans="1:17" ht="14.25" customHeight="1" x14ac:dyDescent="0.25">
      <c r="A41" s="16"/>
      <c r="B41" s="17"/>
      <c r="C41" s="17"/>
      <c r="D41" s="17"/>
      <c r="E41" s="17"/>
      <c r="F41" s="17"/>
      <c r="G41" s="17"/>
      <c r="H41" s="17"/>
      <c r="I41" s="17"/>
      <c r="J41" s="17"/>
      <c r="K41" s="17"/>
      <c r="L41" s="18"/>
      <c r="N41" s="70" t="s">
        <v>19</v>
      </c>
      <c r="O41" s="70"/>
      <c r="P41" s="71"/>
      <c r="Q41" s="71"/>
    </row>
    <row r="42" spans="1:17" ht="14.25" customHeight="1" x14ac:dyDescent="0.25"/>
    <row r="43" spans="1:17" ht="14.25" customHeight="1" x14ac:dyDescent="0.25"/>
  </sheetData>
  <mergeCells count="14">
    <mergeCell ref="N41:O41"/>
    <mergeCell ref="P41:Q41"/>
    <mergeCell ref="N38:O38"/>
    <mergeCell ref="P38:Q38"/>
    <mergeCell ref="N39:O39"/>
    <mergeCell ref="P39:Q39"/>
    <mergeCell ref="N40:O40"/>
    <mergeCell ref="P40:Q40"/>
    <mergeCell ref="Q32:Q33"/>
    <mergeCell ref="N35:Q35"/>
    <mergeCell ref="N36:O36"/>
    <mergeCell ref="P36:Q36"/>
    <mergeCell ref="N37:O37"/>
    <mergeCell ref="P37:Q37"/>
  </mergeCells>
  <conditionalFormatting sqref="Q8:Q31">
    <cfRule type="cellIs" dxfId="305" priority="7" operator="greaterThanOrEqual">
      <formula>90</formula>
    </cfRule>
    <cfRule type="cellIs" dxfId="304" priority="8" operator="between">
      <formula>80</formula>
      <formula>89.99</formula>
    </cfRule>
    <cfRule type="cellIs" dxfId="303" priority="9" operator="between">
      <formula>70</formula>
      <formula>79.99</formula>
    </cfRule>
    <cfRule type="cellIs" dxfId="302" priority="10" operator="between">
      <formula>60</formula>
      <formula>69.99</formula>
    </cfRule>
    <cfRule type="cellIs" dxfId="301" priority="11" operator="between">
      <formula>50</formula>
      <formula>59.99</formula>
    </cfRule>
    <cfRule type="cellIs" dxfId="300" priority="12" operator="lessThanOrEqual">
      <formula>49.99</formula>
    </cfRule>
  </conditionalFormatting>
  <conditionalFormatting sqref="B33:P33">
    <cfRule type="cellIs" dxfId="299" priority="1" operator="greaterThanOrEqual">
      <formula>90</formula>
    </cfRule>
    <cfRule type="cellIs" dxfId="298" priority="2" operator="between">
      <formula>80</formula>
      <formula>89.99</formula>
    </cfRule>
    <cfRule type="cellIs" dxfId="297" priority="3" operator="between">
      <formula>70</formula>
      <formula>79.99</formula>
    </cfRule>
    <cfRule type="cellIs" dxfId="296" priority="4" operator="between">
      <formula>60</formula>
      <formula>69.99</formula>
    </cfRule>
    <cfRule type="cellIs" dxfId="295" priority="5" operator="between">
      <formula>50</formula>
      <formula>59.99</formula>
    </cfRule>
    <cfRule type="cellIs" dxfId="29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52</v>
      </c>
      <c r="B2" s="69"/>
      <c r="C2" s="69"/>
      <c r="D2" s="69"/>
      <c r="E2" s="69"/>
      <c r="F2" s="69"/>
      <c r="G2" s="69"/>
      <c r="H2" s="69"/>
      <c r="I2" s="69"/>
      <c r="J2" s="69"/>
      <c r="K2" s="69"/>
      <c r="L2" s="69"/>
      <c r="M2" s="69"/>
      <c r="N2" s="23"/>
      <c r="O2" s="23"/>
      <c r="P2" s="69"/>
      <c r="Q2" s="69"/>
    </row>
    <row r="3" spans="1:17" ht="14.25" customHeight="1" x14ac:dyDescent="0.25">
      <c r="A3" s="10" t="s">
        <v>30</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39"/>
      <c r="C5" s="39"/>
      <c r="D5" s="39"/>
      <c r="E5" s="39"/>
      <c r="F5" s="42" t="s">
        <v>56</v>
      </c>
      <c r="G5" s="42" t="s">
        <v>56</v>
      </c>
      <c r="H5" s="39"/>
      <c r="I5" s="39"/>
      <c r="J5" s="39"/>
      <c r="K5" s="39"/>
      <c r="L5" s="39"/>
      <c r="M5" s="42" t="s">
        <v>53</v>
      </c>
      <c r="N5" s="39"/>
      <c r="O5" s="42" t="s">
        <v>54</v>
      </c>
      <c r="P5" s="42" t="s">
        <v>54</v>
      </c>
      <c r="Q5" s="50"/>
    </row>
    <row r="6" spans="1:17" s="22" customFormat="1" ht="10.5" customHeight="1" x14ac:dyDescent="0.2">
      <c r="A6" s="20"/>
      <c r="B6" s="42" t="s">
        <v>53</v>
      </c>
      <c r="C6" s="42" t="s">
        <v>53</v>
      </c>
      <c r="D6" s="42" t="s">
        <v>26</v>
      </c>
      <c r="E6" s="42" t="s">
        <v>26</v>
      </c>
      <c r="F6" s="42" t="s">
        <v>54</v>
      </c>
      <c r="G6" s="42" t="s">
        <v>54</v>
      </c>
      <c r="H6" s="42" t="s">
        <v>54</v>
      </c>
      <c r="I6" s="42" t="s">
        <v>54</v>
      </c>
      <c r="J6" s="42" t="s">
        <v>55</v>
      </c>
      <c r="K6" s="42" t="s">
        <v>55</v>
      </c>
      <c r="L6" s="42" t="s">
        <v>26</v>
      </c>
      <c r="M6" s="42" t="s">
        <v>54</v>
      </c>
      <c r="N6" s="42" t="s">
        <v>26</v>
      </c>
      <c r="O6" s="42" t="s">
        <v>53</v>
      </c>
      <c r="P6" s="42" t="s">
        <v>57</v>
      </c>
      <c r="Q6" s="51"/>
    </row>
    <row r="7" spans="1:1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7" t="s">
        <v>11</v>
      </c>
    </row>
    <row r="8" spans="1:17" ht="14.25" customHeight="1" x14ac:dyDescent="0.25">
      <c r="A8" s="99"/>
      <c r="B8" s="41"/>
      <c r="C8" s="41"/>
      <c r="D8" s="41"/>
      <c r="E8" s="41"/>
      <c r="F8" s="41"/>
      <c r="G8" s="41"/>
      <c r="H8" s="41"/>
      <c r="I8" s="41"/>
      <c r="J8" s="41"/>
      <c r="K8" s="41"/>
      <c r="L8" s="41"/>
      <c r="M8" s="41"/>
      <c r="N8" s="41"/>
      <c r="O8" s="41"/>
      <c r="P8" s="41"/>
      <c r="Q8" s="8">
        <f>SUM(B8:K8)*4+SUM(L8:M8)*8+N8*12+SUM(O8:P8)*16</f>
        <v>0</v>
      </c>
    </row>
    <row r="9" spans="1:17" ht="14.25" customHeight="1" x14ac:dyDescent="0.25">
      <c r="A9" s="99"/>
      <c r="B9" s="41"/>
      <c r="C9" s="41"/>
      <c r="D9" s="41"/>
      <c r="E9" s="41"/>
      <c r="F9" s="41"/>
      <c r="G9" s="41"/>
      <c r="H9" s="41"/>
      <c r="I9" s="41"/>
      <c r="J9" s="41"/>
      <c r="K9" s="41"/>
      <c r="L9" s="41"/>
      <c r="M9" s="41"/>
      <c r="N9" s="41"/>
      <c r="O9" s="41"/>
      <c r="P9" s="41"/>
      <c r="Q9" s="8">
        <f t="shared" ref="Q9:Q31" si="0">SUM(B9:K9)*4+SUM(L9:M9)*8+N9*12+SUM(O9:P9)*16</f>
        <v>0</v>
      </c>
    </row>
    <row r="10" spans="1:17" ht="14.25" customHeight="1" x14ac:dyDescent="0.25">
      <c r="A10" s="99"/>
      <c r="B10" s="41"/>
      <c r="C10" s="41"/>
      <c r="D10" s="41"/>
      <c r="E10" s="41"/>
      <c r="F10" s="41"/>
      <c r="G10" s="41"/>
      <c r="H10" s="41"/>
      <c r="I10" s="41"/>
      <c r="J10" s="41"/>
      <c r="K10" s="41"/>
      <c r="L10" s="41"/>
      <c r="M10" s="41"/>
      <c r="N10" s="41"/>
      <c r="O10" s="41"/>
      <c r="P10" s="41"/>
      <c r="Q10" s="8">
        <f t="shared" si="0"/>
        <v>0</v>
      </c>
    </row>
    <row r="11" spans="1:17" ht="14.25" customHeight="1" x14ac:dyDescent="0.25">
      <c r="A11" s="99"/>
      <c r="B11" s="41"/>
      <c r="C11" s="41"/>
      <c r="D11" s="41"/>
      <c r="E11" s="41"/>
      <c r="F11" s="41"/>
      <c r="G11" s="41"/>
      <c r="H11" s="41"/>
      <c r="I11" s="41"/>
      <c r="J11" s="41"/>
      <c r="K11" s="41"/>
      <c r="L11" s="41"/>
      <c r="M11" s="41"/>
      <c r="N11" s="41"/>
      <c r="O11" s="41"/>
      <c r="P11" s="41"/>
      <c r="Q11" s="8">
        <f t="shared" si="0"/>
        <v>0</v>
      </c>
    </row>
    <row r="12" spans="1:17" ht="14.25" customHeight="1" x14ac:dyDescent="0.25">
      <c r="A12" s="99"/>
      <c r="B12" s="41"/>
      <c r="C12" s="41"/>
      <c r="D12" s="41"/>
      <c r="E12" s="41"/>
      <c r="F12" s="41"/>
      <c r="G12" s="41"/>
      <c r="H12" s="41"/>
      <c r="I12" s="41"/>
      <c r="J12" s="41"/>
      <c r="K12" s="41"/>
      <c r="L12" s="41"/>
      <c r="M12" s="41"/>
      <c r="N12" s="41"/>
      <c r="O12" s="41"/>
      <c r="P12" s="41"/>
      <c r="Q12" s="8">
        <f t="shared" si="0"/>
        <v>0</v>
      </c>
    </row>
    <row r="13" spans="1:17" ht="14.25" customHeight="1" x14ac:dyDescent="0.25">
      <c r="A13" s="99"/>
      <c r="B13" s="41"/>
      <c r="C13" s="41"/>
      <c r="D13" s="41"/>
      <c r="E13" s="41"/>
      <c r="F13" s="41"/>
      <c r="G13" s="41"/>
      <c r="H13" s="41"/>
      <c r="I13" s="41"/>
      <c r="J13" s="41"/>
      <c r="K13" s="41"/>
      <c r="L13" s="41"/>
      <c r="M13" s="41"/>
      <c r="N13" s="41"/>
      <c r="O13" s="41"/>
      <c r="P13" s="41"/>
      <c r="Q13" s="8">
        <f t="shared" si="0"/>
        <v>0</v>
      </c>
    </row>
    <row r="14" spans="1:17" ht="14.25" customHeight="1" x14ac:dyDescent="0.25">
      <c r="A14" s="99"/>
      <c r="B14" s="41"/>
      <c r="C14" s="41"/>
      <c r="D14" s="41"/>
      <c r="E14" s="41"/>
      <c r="F14" s="41"/>
      <c r="G14" s="41"/>
      <c r="H14" s="41"/>
      <c r="I14" s="41"/>
      <c r="J14" s="41"/>
      <c r="K14" s="41"/>
      <c r="L14" s="41"/>
      <c r="M14" s="41"/>
      <c r="N14" s="41"/>
      <c r="O14" s="41"/>
      <c r="P14" s="41"/>
      <c r="Q14" s="8">
        <f t="shared" si="0"/>
        <v>0</v>
      </c>
    </row>
    <row r="15" spans="1:17" ht="14.25" customHeight="1" x14ac:dyDescent="0.25">
      <c r="A15" s="99"/>
      <c r="B15" s="41"/>
      <c r="C15" s="41"/>
      <c r="D15" s="41"/>
      <c r="E15" s="41"/>
      <c r="F15" s="41"/>
      <c r="G15" s="41"/>
      <c r="H15" s="41"/>
      <c r="I15" s="41"/>
      <c r="J15" s="41"/>
      <c r="K15" s="41"/>
      <c r="L15" s="41"/>
      <c r="M15" s="41"/>
      <c r="N15" s="41"/>
      <c r="O15" s="41"/>
      <c r="P15" s="41"/>
      <c r="Q15" s="8">
        <f t="shared" si="0"/>
        <v>0</v>
      </c>
    </row>
    <row r="16" spans="1:17" ht="14.25" customHeight="1" x14ac:dyDescent="0.25">
      <c r="A16" s="99"/>
      <c r="B16" s="41"/>
      <c r="C16" s="41"/>
      <c r="D16" s="41"/>
      <c r="E16" s="41"/>
      <c r="F16" s="41"/>
      <c r="G16" s="41"/>
      <c r="H16" s="41"/>
      <c r="I16" s="41"/>
      <c r="J16" s="41"/>
      <c r="K16" s="41"/>
      <c r="L16" s="41"/>
      <c r="M16" s="41"/>
      <c r="N16" s="41"/>
      <c r="O16" s="41"/>
      <c r="P16" s="41"/>
      <c r="Q16" s="8">
        <f t="shared" si="0"/>
        <v>0</v>
      </c>
    </row>
    <row r="17" spans="1:17" ht="14.25" customHeight="1" x14ac:dyDescent="0.25">
      <c r="A17" s="99"/>
      <c r="B17" s="41"/>
      <c r="C17" s="41"/>
      <c r="D17" s="41"/>
      <c r="E17" s="41"/>
      <c r="F17" s="41"/>
      <c r="G17" s="41"/>
      <c r="H17" s="41"/>
      <c r="I17" s="41"/>
      <c r="J17" s="41"/>
      <c r="K17" s="41"/>
      <c r="L17" s="41"/>
      <c r="M17" s="41"/>
      <c r="N17" s="41"/>
      <c r="O17" s="41"/>
      <c r="P17" s="41"/>
      <c r="Q17" s="8">
        <f t="shared" si="0"/>
        <v>0</v>
      </c>
    </row>
    <row r="18" spans="1:17" ht="14.25" customHeight="1" x14ac:dyDescent="0.25">
      <c r="A18" s="99"/>
      <c r="B18" s="41"/>
      <c r="C18" s="41"/>
      <c r="D18" s="41"/>
      <c r="E18" s="41"/>
      <c r="F18" s="41"/>
      <c r="G18" s="41"/>
      <c r="H18" s="41"/>
      <c r="I18" s="41"/>
      <c r="J18" s="41"/>
      <c r="K18" s="41"/>
      <c r="L18" s="41"/>
      <c r="M18" s="41"/>
      <c r="N18" s="41"/>
      <c r="O18" s="41"/>
      <c r="P18" s="41"/>
      <c r="Q18" s="8">
        <f t="shared" si="0"/>
        <v>0</v>
      </c>
    </row>
    <row r="19" spans="1:17" ht="14.25" customHeight="1" x14ac:dyDescent="0.25">
      <c r="A19" s="99"/>
      <c r="B19" s="41"/>
      <c r="C19" s="68"/>
      <c r="D19" s="68"/>
      <c r="E19" s="68"/>
      <c r="F19" s="68"/>
      <c r="G19" s="68"/>
      <c r="H19" s="68"/>
      <c r="I19" s="68"/>
      <c r="J19" s="68"/>
      <c r="K19" s="68"/>
      <c r="L19" s="68"/>
      <c r="M19" s="68"/>
      <c r="N19" s="68"/>
      <c r="O19" s="68"/>
      <c r="P19" s="68"/>
      <c r="Q19" s="8">
        <f t="shared" si="0"/>
        <v>0</v>
      </c>
    </row>
    <row r="20" spans="1:17" ht="14.25" customHeight="1" x14ac:dyDescent="0.25">
      <c r="A20" s="99"/>
      <c r="B20" s="41"/>
      <c r="C20" s="68"/>
      <c r="D20" s="68"/>
      <c r="E20" s="68"/>
      <c r="F20" s="68"/>
      <c r="G20" s="68"/>
      <c r="H20" s="68"/>
      <c r="I20" s="68"/>
      <c r="J20" s="68"/>
      <c r="K20" s="68"/>
      <c r="L20" s="68"/>
      <c r="M20" s="68"/>
      <c r="N20" s="68"/>
      <c r="O20" s="68"/>
      <c r="P20" s="68"/>
      <c r="Q20" s="8">
        <f t="shared" si="0"/>
        <v>0</v>
      </c>
    </row>
    <row r="21" spans="1:17" ht="14.25" customHeight="1" x14ac:dyDescent="0.25">
      <c r="A21" s="99"/>
      <c r="B21" s="41"/>
      <c r="C21" s="41"/>
      <c r="D21" s="41"/>
      <c r="E21" s="41"/>
      <c r="F21" s="41"/>
      <c r="G21" s="41"/>
      <c r="H21" s="41"/>
      <c r="I21" s="41"/>
      <c r="J21" s="41"/>
      <c r="K21" s="41"/>
      <c r="L21" s="41"/>
      <c r="M21" s="41"/>
      <c r="N21" s="41"/>
      <c r="O21" s="41"/>
      <c r="P21" s="41"/>
      <c r="Q21" s="8">
        <f t="shared" si="0"/>
        <v>0</v>
      </c>
    </row>
    <row r="22" spans="1:17" ht="14.25" customHeight="1" x14ac:dyDescent="0.25">
      <c r="A22" s="99"/>
      <c r="B22" s="41"/>
      <c r="C22" s="41"/>
      <c r="D22" s="41"/>
      <c r="E22" s="41"/>
      <c r="F22" s="41"/>
      <c r="G22" s="41"/>
      <c r="H22" s="41"/>
      <c r="I22" s="41"/>
      <c r="J22" s="41"/>
      <c r="K22" s="41"/>
      <c r="L22" s="41"/>
      <c r="M22" s="41"/>
      <c r="N22" s="41"/>
      <c r="O22" s="41"/>
      <c r="P22" s="41"/>
      <c r="Q22" s="8">
        <f t="shared" si="0"/>
        <v>0</v>
      </c>
    </row>
    <row r="23" spans="1:17" ht="14.25" customHeight="1" x14ac:dyDescent="0.25">
      <c r="A23" s="99"/>
      <c r="B23" s="41"/>
      <c r="C23" s="41"/>
      <c r="D23" s="41"/>
      <c r="E23" s="41"/>
      <c r="F23" s="41"/>
      <c r="G23" s="41"/>
      <c r="H23" s="41"/>
      <c r="I23" s="41"/>
      <c r="J23" s="41"/>
      <c r="K23" s="41"/>
      <c r="L23" s="41"/>
      <c r="M23" s="41"/>
      <c r="N23" s="41"/>
      <c r="O23" s="41"/>
      <c r="P23" s="41"/>
      <c r="Q23" s="8">
        <f t="shared" si="0"/>
        <v>0</v>
      </c>
    </row>
    <row r="24" spans="1:17" ht="14.25" customHeight="1" x14ac:dyDescent="0.25">
      <c r="A24" s="99"/>
      <c r="B24" s="41"/>
      <c r="C24" s="41"/>
      <c r="D24" s="41"/>
      <c r="E24" s="41"/>
      <c r="F24" s="41"/>
      <c r="G24" s="41"/>
      <c r="H24" s="41"/>
      <c r="I24" s="41"/>
      <c r="J24" s="41"/>
      <c r="K24" s="41"/>
      <c r="L24" s="41"/>
      <c r="M24" s="41"/>
      <c r="N24" s="41"/>
      <c r="O24" s="41"/>
      <c r="P24" s="41"/>
      <c r="Q24" s="8">
        <f t="shared" si="0"/>
        <v>0</v>
      </c>
    </row>
    <row r="25" spans="1:17" ht="14.25" customHeight="1" x14ac:dyDescent="0.25">
      <c r="A25" s="99"/>
      <c r="B25" s="41"/>
      <c r="C25" s="41"/>
      <c r="D25" s="41"/>
      <c r="E25" s="41"/>
      <c r="F25" s="41"/>
      <c r="G25" s="41"/>
      <c r="H25" s="41"/>
      <c r="I25" s="41"/>
      <c r="J25" s="41"/>
      <c r="K25" s="41"/>
      <c r="L25" s="41"/>
      <c r="M25" s="41"/>
      <c r="N25" s="41"/>
      <c r="O25" s="41"/>
      <c r="P25" s="41"/>
      <c r="Q25" s="8">
        <f t="shared" si="0"/>
        <v>0</v>
      </c>
    </row>
    <row r="26" spans="1:17" ht="14.25" customHeight="1" x14ac:dyDescent="0.25">
      <c r="A26" s="99"/>
      <c r="B26" s="41"/>
      <c r="C26" s="41"/>
      <c r="D26" s="41"/>
      <c r="E26" s="41"/>
      <c r="F26" s="41"/>
      <c r="G26" s="41"/>
      <c r="H26" s="41"/>
      <c r="I26" s="41"/>
      <c r="J26" s="41"/>
      <c r="K26" s="41"/>
      <c r="L26" s="41"/>
      <c r="M26" s="41"/>
      <c r="N26" s="41"/>
      <c r="O26" s="41"/>
      <c r="P26" s="41"/>
      <c r="Q26" s="8">
        <f t="shared" si="0"/>
        <v>0</v>
      </c>
    </row>
    <row r="27" spans="1:17" ht="14.25" customHeight="1" x14ac:dyDescent="0.25">
      <c r="A27" s="99"/>
      <c r="B27" s="41"/>
      <c r="C27" s="41"/>
      <c r="D27" s="41"/>
      <c r="E27" s="41"/>
      <c r="F27" s="41"/>
      <c r="G27" s="41"/>
      <c r="H27" s="41"/>
      <c r="I27" s="41"/>
      <c r="J27" s="41"/>
      <c r="K27" s="41"/>
      <c r="L27" s="41"/>
      <c r="M27" s="41"/>
      <c r="N27" s="41"/>
      <c r="O27" s="41"/>
      <c r="P27" s="41"/>
      <c r="Q27" s="8">
        <f t="shared" si="0"/>
        <v>0</v>
      </c>
    </row>
    <row r="28" spans="1:17" ht="14.25" customHeight="1" x14ac:dyDescent="0.25">
      <c r="A28" s="99"/>
      <c r="B28" s="41"/>
      <c r="C28" s="41"/>
      <c r="D28" s="41"/>
      <c r="E28" s="41"/>
      <c r="F28" s="41"/>
      <c r="G28" s="41"/>
      <c r="H28" s="41"/>
      <c r="I28" s="41"/>
      <c r="J28" s="41"/>
      <c r="K28" s="41"/>
      <c r="L28" s="41"/>
      <c r="M28" s="41"/>
      <c r="N28" s="41"/>
      <c r="O28" s="41"/>
      <c r="P28" s="41"/>
      <c r="Q28" s="8">
        <f t="shared" si="0"/>
        <v>0</v>
      </c>
    </row>
    <row r="29" spans="1:17" ht="14.25" customHeight="1" x14ac:dyDescent="0.25">
      <c r="A29" s="99"/>
      <c r="B29" s="41"/>
      <c r="C29" s="41"/>
      <c r="D29" s="41"/>
      <c r="E29" s="41"/>
      <c r="F29" s="41"/>
      <c r="G29" s="41"/>
      <c r="H29" s="41"/>
      <c r="I29" s="41"/>
      <c r="J29" s="41"/>
      <c r="K29" s="41"/>
      <c r="L29" s="41"/>
      <c r="M29" s="41"/>
      <c r="N29" s="41"/>
      <c r="O29" s="41"/>
      <c r="P29" s="41"/>
      <c r="Q29" s="8">
        <f t="shared" si="0"/>
        <v>0</v>
      </c>
    </row>
    <row r="30" spans="1:17" ht="14.25" customHeight="1" x14ac:dyDescent="0.25">
      <c r="A30" s="99"/>
      <c r="B30" s="41"/>
      <c r="C30" s="41"/>
      <c r="D30" s="41"/>
      <c r="E30" s="41"/>
      <c r="F30" s="41"/>
      <c r="G30" s="41"/>
      <c r="H30" s="41"/>
      <c r="I30" s="41"/>
      <c r="J30" s="41"/>
      <c r="K30" s="41"/>
      <c r="L30" s="41"/>
      <c r="M30" s="41"/>
      <c r="N30" s="41"/>
      <c r="O30" s="41"/>
      <c r="P30" s="41"/>
      <c r="Q30" s="8">
        <f t="shared" si="0"/>
        <v>0</v>
      </c>
    </row>
    <row r="31" spans="1:17" ht="14.25" customHeight="1" x14ac:dyDescent="0.25">
      <c r="A31" s="99"/>
      <c r="B31" s="41"/>
      <c r="C31" s="41"/>
      <c r="D31" s="41"/>
      <c r="E31" s="41"/>
      <c r="F31" s="41"/>
      <c r="G31" s="41"/>
      <c r="H31" s="41"/>
      <c r="I31" s="41"/>
      <c r="J31" s="41"/>
      <c r="K31" s="41"/>
      <c r="L31" s="41"/>
      <c r="M31" s="41"/>
      <c r="N31" s="41"/>
      <c r="O31" s="41"/>
      <c r="P31" s="41"/>
      <c r="Q31" s="8">
        <f t="shared" si="0"/>
        <v>0</v>
      </c>
    </row>
    <row r="32" spans="1:17" ht="14.25" customHeight="1" x14ac:dyDescent="0.25">
      <c r="A32" s="25" t="s">
        <v>21</v>
      </c>
      <c r="B32" s="8">
        <f>SUM(B8:B31)</f>
        <v>0</v>
      </c>
      <c r="C32" s="8">
        <f t="shared" ref="C32:P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75" t="e">
        <f>SUM(Q8:Q31)/COUNT(B8:B31)</f>
        <v>#DIV/0!</v>
      </c>
    </row>
    <row r="33" spans="1:17" ht="14.25" customHeight="1" x14ac:dyDescent="0.25">
      <c r="A33" s="25" t="s">
        <v>22</v>
      </c>
      <c r="B33" s="8" t="e">
        <f>B32/COUNT(B8:B31)*100</f>
        <v>#DIV/0!</v>
      </c>
      <c r="C33" s="8" t="e">
        <f t="shared" ref="C33:P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76"/>
    </row>
    <row r="34" spans="1:17" ht="14.25" customHeight="1" x14ac:dyDescent="0.25"/>
    <row r="35" spans="1:17" ht="14.25" customHeight="1" x14ac:dyDescent="0.25">
      <c r="A35" s="19" t="s">
        <v>12</v>
      </c>
      <c r="B35" s="11"/>
      <c r="C35" s="11"/>
      <c r="D35" s="11"/>
      <c r="E35" s="11"/>
      <c r="F35" s="11"/>
      <c r="G35" s="11"/>
      <c r="H35" s="11"/>
      <c r="I35" s="11"/>
      <c r="J35" s="11"/>
      <c r="K35" s="11"/>
      <c r="L35" s="12"/>
      <c r="N35" s="77" t="s">
        <v>13</v>
      </c>
      <c r="O35" s="77"/>
      <c r="P35" s="77"/>
      <c r="Q35" s="77"/>
    </row>
    <row r="36" spans="1:17" ht="14.25" customHeight="1" x14ac:dyDescent="0.25">
      <c r="A36" s="13"/>
      <c r="B36" s="14"/>
      <c r="C36" s="14"/>
      <c r="D36" s="14"/>
      <c r="E36" s="14"/>
      <c r="F36" s="14"/>
      <c r="G36" s="14"/>
      <c r="H36" s="14"/>
      <c r="I36" s="14"/>
      <c r="J36" s="14"/>
      <c r="K36" s="14"/>
      <c r="L36" s="15"/>
      <c r="N36" s="78" t="s">
        <v>14</v>
      </c>
      <c r="O36" s="78"/>
      <c r="P36" s="71"/>
      <c r="Q36" s="71"/>
    </row>
    <row r="37" spans="1:17" ht="14.25" customHeight="1" x14ac:dyDescent="0.25">
      <c r="A37" s="13"/>
      <c r="B37" s="14"/>
      <c r="C37" s="14"/>
      <c r="D37" s="14"/>
      <c r="E37" s="14"/>
      <c r="F37" s="14"/>
      <c r="G37" s="14"/>
      <c r="H37" s="14"/>
      <c r="I37" s="14"/>
      <c r="J37" s="14"/>
      <c r="K37" s="14"/>
      <c r="L37" s="15"/>
      <c r="N37" s="79" t="s">
        <v>15</v>
      </c>
      <c r="O37" s="79"/>
      <c r="P37" s="71"/>
      <c r="Q37" s="71"/>
    </row>
    <row r="38" spans="1:17" ht="14.25" customHeight="1" x14ac:dyDescent="0.25">
      <c r="A38" s="13"/>
      <c r="B38" s="14"/>
      <c r="C38" s="14"/>
      <c r="D38" s="14"/>
      <c r="E38" s="14"/>
      <c r="F38" s="14"/>
      <c r="G38" s="14"/>
      <c r="H38" s="14"/>
      <c r="I38" s="14"/>
      <c r="J38" s="14"/>
      <c r="K38" s="14"/>
      <c r="L38" s="15"/>
      <c r="N38" s="72" t="s">
        <v>16</v>
      </c>
      <c r="O38" s="72"/>
      <c r="P38" s="71"/>
      <c r="Q38" s="71"/>
    </row>
    <row r="39" spans="1:17" ht="14.25" customHeight="1" x14ac:dyDescent="0.25">
      <c r="A39" s="13"/>
      <c r="B39" s="14"/>
      <c r="C39" s="14"/>
      <c r="D39" s="14"/>
      <c r="E39" s="14"/>
      <c r="F39" s="14"/>
      <c r="G39" s="14"/>
      <c r="H39" s="14"/>
      <c r="I39" s="14"/>
      <c r="J39" s="14"/>
      <c r="K39" s="14"/>
      <c r="L39" s="15"/>
      <c r="N39" s="73" t="s">
        <v>17</v>
      </c>
      <c r="O39" s="73"/>
      <c r="P39" s="71"/>
      <c r="Q39" s="71"/>
    </row>
    <row r="40" spans="1:17" ht="14.25" customHeight="1" x14ac:dyDescent="0.25">
      <c r="A40" s="13"/>
      <c r="B40" s="14"/>
      <c r="C40" s="14"/>
      <c r="D40" s="14"/>
      <c r="E40" s="14"/>
      <c r="F40" s="14"/>
      <c r="G40" s="14"/>
      <c r="H40" s="14"/>
      <c r="I40" s="14"/>
      <c r="J40" s="14"/>
      <c r="K40" s="14"/>
      <c r="L40" s="15"/>
      <c r="N40" s="74" t="s">
        <v>18</v>
      </c>
      <c r="O40" s="74"/>
      <c r="P40" s="71"/>
      <c r="Q40" s="71"/>
    </row>
    <row r="41" spans="1:17" ht="14.25" customHeight="1" x14ac:dyDescent="0.25">
      <c r="A41" s="16"/>
      <c r="B41" s="17"/>
      <c r="C41" s="17"/>
      <c r="D41" s="17"/>
      <c r="E41" s="17"/>
      <c r="F41" s="17"/>
      <c r="G41" s="17"/>
      <c r="H41" s="17"/>
      <c r="I41" s="17"/>
      <c r="J41" s="17"/>
      <c r="K41" s="17"/>
      <c r="L41" s="18"/>
      <c r="N41" s="70" t="s">
        <v>19</v>
      </c>
      <c r="O41" s="70"/>
      <c r="P41" s="71"/>
      <c r="Q41" s="71"/>
    </row>
  </sheetData>
  <mergeCells count="14">
    <mergeCell ref="N41:O41"/>
    <mergeCell ref="P41:Q41"/>
    <mergeCell ref="P38:Q38"/>
    <mergeCell ref="N39:O39"/>
    <mergeCell ref="P39:Q39"/>
    <mergeCell ref="N40:O40"/>
    <mergeCell ref="P40:Q40"/>
    <mergeCell ref="N38:O38"/>
    <mergeCell ref="Q32:Q33"/>
    <mergeCell ref="N35:Q35"/>
    <mergeCell ref="N36:O36"/>
    <mergeCell ref="P36:Q36"/>
    <mergeCell ref="N37:O37"/>
    <mergeCell ref="P37:Q37"/>
  </mergeCells>
  <conditionalFormatting sqref="Q8:Q31">
    <cfRule type="cellIs" dxfId="293" priority="7" operator="greaterThanOrEqual">
      <formula>90</formula>
    </cfRule>
    <cfRule type="cellIs" dxfId="292" priority="8" operator="between">
      <formula>80</formula>
      <formula>89.99</formula>
    </cfRule>
    <cfRule type="cellIs" dxfId="291" priority="9" operator="between">
      <formula>70</formula>
      <formula>79.99</formula>
    </cfRule>
    <cfRule type="cellIs" dxfId="290" priority="10" operator="between">
      <formula>60</formula>
      <formula>69.99</formula>
    </cfRule>
    <cfRule type="cellIs" dxfId="289" priority="11" operator="between">
      <formula>50</formula>
      <formula>59.99</formula>
    </cfRule>
    <cfRule type="cellIs" dxfId="288" priority="12" operator="lessThanOrEqual">
      <formula>49.99</formula>
    </cfRule>
  </conditionalFormatting>
  <conditionalFormatting sqref="B33:P33">
    <cfRule type="cellIs" dxfId="287" priority="1" operator="greaterThanOrEqual">
      <formula>90</formula>
    </cfRule>
    <cfRule type="cellIs" dxfId="286" priority="2" operator="between">
      <formula>80</formula>
      <formula>89.99</formula>
    </cfRule>
    <cfRule type="cellIs" dxfId="285" priority="3" operator="between">
      <formula>70</formula>
      <formula>79.99</formula>
    </cfRule>
    <cfRule type="cellIs" dxfId="284" priority="4" operator="between">
      <formula>60</formula>
      <formula>69.99</formula>
    </cfRule>
    <cfRule type="cellIs" dxfId="283" priority="5" operator="between">
      <formula>50</formula>
      <formula>59.99</formula>
    </cfRule>
    <cfRule type="cellIs" dxfId="28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E43"/>
  <sheetViews>
    <sheetView showGridLines="0" workbookViewId="0"/>
  </sheetViews>
  <sheetFormatPr defaultRowHeight="15" x14ac:dyDescent="0.25"/>
  <cols>
    <col min="1" max="1" width="26.140625" style="3" customWidth="1"/>
    <col min="2" max="44" width="7.140625" style="3" customWidth="1"/>
    <col min="45" max="49" width="5.42578125" style="3" customWidth="1"/>
    <col min="50" max="50" width="6.140625" style="3" customWidth="1"/>
    <col min="51" max="56" width="7.140625" style="3" customWidth="1"/>
    <col min="57" max="57" width="7" style="9" customWidth="1"/>
    <col min="58" max="16384" width="9.140625" style="3"/>
  </cols>
  <sheetData>
    <row r="1" spans="1:57" ht="14.25" customHeight="1" x14ac:dyDescent="0.25">
      <c r="A1" s="24" t="s">
        <v>20</v>
      </c>
      <c r="AX1" s="23"/>
      <c r="AY1" s="23"/>
      <c r="BB1" s="10"/>
    </row>
    <row r="2" spans="1:57" s="10" customFormat="1" ht="14.25" customHeight="1" x14ac:dyDescent="0.25">
      <c r="A2" s="10" t="s">
        <v>232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23"/>
      <c r="AY2" s="23"/>
      <c r="AZ2" s="69"/>
      <c r="BA2" s="69"/>
      <c r="BB2" s="23"/>
      <c r="BC2" s="69"/>
      <c r="BD2" s="69"/>
      <c r="BE2" s="69"/>
    </row>
    <row r="3" spans="1:57" ht="14.25" customHeight="1" x14ac:dyDescent="0.25">
      <c r="A3" s="10" t="s">
        <v>191</v>
      </c>
    </row>
    <row r="4" spans="1:57" ht="10.5" customHeight="1" x14ac:dyDescent="0.25">
      <c r="A4" s="10"/>
    </row>
    <row r="5" spans="1:57" s="35" customFormat="1" ht="10.5" customHeight="1" x14ac:dyDescent="0.2">
      <c r="A5" s="38"/>
      <c r="B5" s="38"/>
      <c r="C5" s="38"/>
      <c r="D5" s="38"/>
      <c r="E5" s="38"/>
      <c r="F5" s="38"/>
      <c r="G5" s="38"/>
      <c r="H5" s="38"/>
      <c r="I5" s="38"/>
      <c r="J5" s="38"/>
      <c r="K5" s="42" t="s">
        <v>45</v>
      </c>
      <c r="L5" s="42" t="s">
        <v>45</v>
      </c>
      <c r="M5" s="38"/>
      <c r="N5" s="38"/>
      <c r="O5" s="38"/>
      <c r="P5" s="38"/>
      <c r="Q5" s="38"/>
      <c r="R5" s="38"/>
      <c r="S5" s="38"/>
      <c r="T5" s="38"/>
      <c r="U5" s="38"/>
      <c r="V5" s="38"/>
      <c r="W5" s="38"/>
      <c r="X5" s="38"/>
      <c r="Y5" s="42" t="s">
        <v>39</v>
      </c>
      <c r="Z5" s="38"/>
      <c r="AA5" s="38"/>
      <c r="AB5" s="38"/>
      <c r="AC5" s="38"/>
      <c r="AD5" s="38"/>
      <c r="AE5" s="38"/>
      <c r="AF5" s="42" t="s">
        <v>39</v>
      </c>
      <c r="AG5" s="38"/>
      <c r="AH5" s="38"/>
      <c r="AI5" s="38"/>
      <c r="AJ5" s="38"/>
      <c r="AK5" s="38"/>
      <c r="AL5" s="38"/>
      <c r="AM5" s="38"/>
      <c r="AN5" s="38"/>
      <c r="AO5" s="38"/>
      <c r="AP5" s="38"/>
      <c r="AQ5" s="38"/>
      <c r="AR5" s="38"/>
    </row>
    <row r="6" spans="1:57" s="35" customFormat="1" ht="10.5" customHeight="1" x14ac:dyDescent="0.2">
      <c r="A6" s="33"/>
      <c r="B6" s="20" t="s">
        <v>227</v>
      </c>
      <c r="C6" s="42" t="s">
        <v>27</v>
      </c>
      <c r="D6" s="42" t="s">
        <v>24</v>
      </c>
      <c r="E6" s="42" t="s">
        <v>38</v>
      </c>
      <c r="F6" s="42" t="s">
        <v>39</v>
      </c>
      <c r="G6" s="42" t="s">
        <v>45</v>
      </c>
      <c r="H6" s="42" t="s">
        <v>45</v>
      </c>
      <c r="I6" s="42" t="s">
        <v>45</v>
      </c>
      <c r="J6" s="42" t="s">
        <v>45</v>
      </c>
      <c r="K6" s="42" t="s">
        <v>44</v>
      </c>
      <c r="L6" s="42" t="s">
        <v>44</v>
      </c>
      <c r="M6" s="42" t="s">
        <v>45</v>
      </c>
      <c r="N6" s="42" t="s">
        <v>44</v>
      </c>
      <c r="O6" s="42" t="s">
        <v>44</v>
      </c>
      <c r="P6" s="42" t="s">
        <v>44</v>
      </c>
      <c r="Q6" s="42" t="s">
        <v>44</v>
      </c>
      <c r="R6" s="42" t="s">
        <v>44</v>
      </c>
      <c r="S6" s="42" t="s">
        <v>57</v>
      </c>
      <c r="T6" s="42" t="s">
        <v>57</v>
      </c>
      <c r="U6" s="42" t="s">
        <v>57</v>
      </c>
      <c r="V6" s="20" t="s">
        <v>227</v>
      </c>
      <c r="W6" s="42" t="s">
        <v>27</v>
      </c>
      <c r="X6" s="42" t="s">
        <v>24</v>
      </c>
      <c r="Y6" s="33" t="s">
        <v>235</v>
      </c>
      <c r="Z6" s="42" t="s">
        <v>39</v>
      </c>
      <c r="AA6" s="42" t="s">
        <v>45</v>
      </c>
      <c r="AB6" s="42" t="s">
        <v>45</v>
      </c>
      <c r="AC6" s="42" t="s">
        <v>45</v>
      </c>
      <c r="AD6" s="42" t="s">
        <v>57</v>
      </c>
      <c r="AE6" s="42" t="s">
        <v>45</v>
      </c>
      <c r="AF6" s="42" t="s">
        <v>45</v>
      </c>
      <c r="AG6" s="42" t="s">
        <v>39</v>
      </c>
      <c r="AH6" s="42" t="s">
        <v>45</v>
      </c>
      <c r="AI6" s="42" t="s">
        <v>45</v>
      </c>
      <c r="AJ6" s="20" t="s">
        <v>227</v>
      </c>
      <c r="AK6" s="42" t="s">
        <v>45</v>
      </c>
      <c r="AL6" s="42" t="s">
        <v>45</v>
      </c>
      <c r="AM6" s="42" t="s">
        <v>38</v>
      </c>
      <c r="AN6" s="42" t="s">
        <v>45</v>
      </c>
      <c r="AO6" s="42" t="s">
        <v>45</v>
      </c>
      <c r="AP6" s="42" t="s">
        <v>57</v>
      </c>
      <c r="AQ6" s="42" t="s">
        <v>45</v>
      </c>
      <c r="AR6" s="42" t="s">
        <v>45</v>
      </c>
      <c r="AS6" s="34"/>
    </row>
    <row r="7" spans="1:5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v>34</v>
      </c>
      <c r="AJ7" s="6">
        <v>35</v>
      </c>
      <c r="AK7" s="6">
        <v>36</v>
      </c>
      <c r="AL7" s="6">
        <v>37</v>
      </c>
      <c r="AM7" s="6">
        <v>38</v>
      </c>
      <c r="AN7" s="6">
        <v>39</v>
      </c>
      <c r="AO7" s="6">
        <v>40</v>
      </c>
      <c r="AP7" s="6">
        <v>41</v>
      </c>
      <c r="AQ7" s="6" t="s">
        <v>194</v>
      </c>
      <c r="AR7" s="6" t="s">
        <v>195</v>
      </c>
      <c r="AS7" s="7" t="s">
        <v>11</v>
      </c>
    </row>
    <row r="8" spans="1:57" ht="14.25" customHeight="1" x14ac:dyDescent="0.25">
      <c r="A8" s="99"/>
      <c r="B8" s="36"/>
      <c r="C8" s="36"/>
      <c r="D8" s="36"/>
      <c r="E8" s="36"/>
      <c r="F8" s="36"/>
      <c r="G8" s="36"/>
      <c r="H8" s="36"/>
      <c r="I8" s="36"/>
      <c r="J8" s="36"/>
      <c r="K8" s="36"/>
      <c r="L8" s="36"/>
      <c r="M8" s="36"/>
      <c r="N8" s="36"/>
      <c r="O8" s="36"/>
      <c r="P8" s="36"/>
      <c r="Q8" s="36"/>
      <c r="R8" s="36"/>
      <c r="S8" s="36"/>
      <c r="T8" s="36"/>
      <c r="U8" s="36"/>
      <c r="V8" s="36"/>
      <c r="W8" s="36"/>
      <c r="X8" s="36"/>
      <c r="Y8" s="37"/>
      <c r="Z8" s="37"/>
      <c r="AA8" s="37"/>
      <c r="AB8" s="37"/>
      <c r="AC8" s="37"/>
      <c r="AD8" s="37"/>
      <c r="AE8" s="37"/>
      <c r="AF8" s="37"/>
      <c r="AG8" s="37"/>
      <c r="AH8" s="37"/>
      <c r="AI8" s="37"/>
      <c r="AJ8" s="37"/>
      <c r="AK8" s="37"/>
      <c r="AL8" s="37"/>
      <c r="AM8" s="37"/>
      <c r="AN8" s="37"/>
      <c r="AO8" s="37"/>
      <c r="AP8" s="37"/>
      <c r="AQ8" s="37"/>
      <c r="AR8" s="37"/>
      <c r="AS8" s="8">
        <f t="shared" ref="AS8:AS14" si="0">SUM(B8:AE8)*2+SUM(AF8:AI8)*3+SUM(AJ8:AP8)*4</f>
        <v>0</v>
      </c>
      <c r="BE8" s="3"/>
    </row>
    <row r="9" spans="1:57" ht="14.25" customHeight="1" x14ac:dyDescent="0.25">
      <c r="A9" s="99"/>
      <c r="B9" s="36"/>
      <c r="C9" s="36"/>
      <c r="D9" s="36"/>
      <c r="E9" s="36"/>
      <c r="F9" s="36"/>
      <c r="G9" s="36"/>
      <c r="H9" s="36"/>
      <c r="I9" s="36"/>
      <c r="J9" s="36"/>
      <c r="K9" s="36"/>
      <c r="L9" s="36"/>
      <c r="M9" s="36"/>
      <c r="N9" s="36"/>
      <c r="O9" s="36"/>
      <c r="P9" s="36"/>
      <c r="Q9" s="36"/>
      <c r="R9" s="36"/>
      <c r="S9" s="36"/>
      <c r="T9" s="36"/>
      <c r="U9" s="36"/>
      <c r="V9" s="36"/>
      <c r="W9" s="36"/>
      <c r="X9" s="36"/>
      <c r="Y9" s="37"/>
      <c r="Z9" s="37"/>
      <c r="AA9" s="37"/>
      <c r="AB9" s="37"/>
      <c r="AC9" s="37"/>
      <c r="AD9" s="37"/>
      <c r="AE9" s="37"/>
      <c r="AF9" s="37"/>
      <c r="AG9" s="37"/>
      <c r="AH9" s="37"/>
      <c r="AI9" s="37"/>
      <c r="AJ9" s="37"/>
      <c r="AK9" s="37"/>
      <c r="AL9" s="37"/>
      <c r="AM9" s="37"/>
      <c r="AN9" s="37"/>
      <c r="AO9" s="37"/>
      <c r="AP9" s="37"/>
      <c r="AQ9" s="37"/>
      <c r="AR9" s="37"/>
      <c r="AS9" s="8">
        <f t="shared" si="0"/>
        <v>0</v>
      </c>
      <c r="BE9" s="3"/>
    </row>
    <row r="10" spans="1:57" ht="14.25" customHeight="1" x14ac:dyDescent="0.25">
      <c r="A10" s="99"/>
      <c r="B10" s="36"/>
      <c r="C10" s="36"/>
      <c r="D10" s="36"/>
      <c r="E10" s="36"/>
      <c r="F10" s="36"/>
      <c r="G10" s="36"/>
      <c r="H10" s="36"/>
      <c r="I10" s="36"/>
      <c r="J10" s="36"/>
      <c r="K10" s="36"/>
      <c r="L10" s="36"/>
      <c r="M10" s="36"/>
      <c r="N10" s="36"/>
      <c r="O10" s="36"/>
      <c r="P10" s="36"/>
      <c r="Q10" s="36"/>
      <c r="R10" s="36"/>
      <c r="S10" s="36"/>
      <c r="T10" s="36"/>
      <c r="U10" s="36"/>
      <c r="V10" s="36"/>
      <c r="W10" s="36"/>
      <c r="X10" s="36"/>
      <c r="Y10" s="37"/>
      <c r="Z10" s="37"/>
      <c r="AA10" s="37"/>
      <c r="AB10" s="37"/>
      <c r="AC10" s="37"/>
      <c r="AD10" s="37"/>
      <c r="AE10" s="37"/>
      <c r="AF10" s="37"/>
      <c r="AG10" s="37"/>
      <c r="AH10" s="37"/>
      <c r="AI10" s="37"/>
      <c r="AJ10" s="37"/>
      <c r="AK10" s="37"/>
      <c r="AL10" s="37"/>
      <c r="AM10" s="37"/>
      <c r="AN10" s="37"/>
      <c r="AO10" s="37"/>
      <c r="AP10" s="37"/>
      <c r="AQ10" s="37"/>
      <c r="AR10" s="37"/>
      <c r="AS10" s="8">
        <f t="shared" si="0"/>
        <v>0</v>
      </c>
      <c r="BE10" s="3"/>
    </row>
    <row r="11" spans="1:57" ht="14.25" customHeight="1" x14ac:dyDescent="0.25">
      <c r="A11" s="99"/>
      <c r="B11" s="36"/>
      <c r="C11" s="36"/>
      <c r="D11" s="36"/>
      <c r="E11" s="36"/>
      <c r="F11" s="36"/>
      <c r="G11" s="36"/>
      <c r="H11" s="36"/>
      <c r="I11" s="36"/>
      <c r="J11" s="36"/>
      <c r="K11" s="36"/>
      <c r="L11" s="36"/>
      <c r="M11" s="36"/>
      <c r="N11" s="36"/>
      <c r="O11" s="36"/>
      <c r="P11" s="36"/>
      <c r="Q11" s="36"/>
      <c r="R11" s="36"/>
      <c r="S11" s="36"/>
      <c r="T11" s="36"/>
      <c r="U11" s="36"/>
      <c r="V11" s="36"/>
      <c r="W11" s="36"/>
      <c r="X11" s="36"/>
      <c r="Y11" s="37"/>
      <c r="Z11" s="37"/>
      <c r="AA11" s="37"/>
      <c r="AB11" s="37"/>
      <c r="AC11" s="37"/>
      <c r="AD11" s="37"/>
      <c r="AE11" s="37"/>
      <c r="AF11" s="37"/>
      <c r="AG11" s="37"/>
      <c r="AH11" s="37"/>
      <c r="AI11" s="37"/>
      <c r="AJ11" s="37"/>
      <c r="AK11" s="37"/>
      <c r="AL11" s="37"/>
      <c r="AM11" s="37"/>
      <c r="AN11" s="37"/>
      <c r="AO11" s="37"/>
      <c r="AP11" s="68"/>
      <c r="AQ11" s="37"/>
      <c r="AR11" s="37"/>
      <c r="AS11" s="8">
        <f t="shared" si="0"/>
        <v>0</v>
      </c>
      <c r="BE11" s="3"/>
    </row>
    <row r="12" spans="1:57" ht="14.25" customHeight="1" x14ac:dyDescent="0.25">
      <c r="A12" s="99"/>
      <c r="B12" s="36"/>
      <c r="C12" s="36"/>
      <c r="D12" s="36"/>
      <c r="E12" s="36"/>
      <c r="F12" s="36"/>
      <c r="G12" s="36"/>
      <c r="H12" s="36"/>
      <c r="I12" s="36"/>
      <c r="J12" s="36"/>
      <c r="K12" s="36"/>
      <c r="L12" s="36"/>
      <c r="M12" s="36"/>
      <c r="N12" s="36"/>
      <c r="O12" s="36"/>
      <c r="P12" s="36"/>
      <c r="Q12" s="36"/>
      <c r="R12" s="36"/>
      <c r="S12" s="36"/>
      <c r="T12" s="36"/>
      <c r="U12" s="36"/>
      <c r="V12" s="36"/>
      <c r="W12" s="36"/>
      <c r="X12" s="36"/>
      <c r="Y12" s="37"/>
      <c r="Z12" s="37"/>
      <c r="AA12" s="37"/>
      <c r="AB12" s="37"/>
      <c r="AC12" s="37"/>
      <c r="AD12" s="37"/>
      <c r="AE12" s="37"/>
      <c r="AF12" s="37"/>
      <c r="AG12" s="37"/>
      <c r="AH12" s="37"/>
      <c r="AI12" s="37"/>
      <c r="AJ12" s="37"/>
      <c r="AK12" s="37"/>
      <c r="AL12" s="37"/>
      <c r="AM12" s="37"/>
      <c r="AN12" s="37"/>
      <c r="AO12" s="37"/>
      <c r="AP12" s="68"/>
      <c r="AQ12" s="37"/>
      <c r="AR12" s="37"/>
      <c r="AS12" s="8">
        <f t="shared" si="0"/>
        <v>0</v>
      </c>
      <c r="BE12" s="3"/>
    </row>
    <row r="13" spans="1:57" ht="14.25" customHeight="1" x14ac:dyDescent="0.25">
      <c r="A13" s="99"/>
      <c r="B13" s="36"/>
      <c r="C13" s="36"/>
      <c r="D13" s="36"/>
      <c r="E13" s="36"/>
      <c r="F13" s="36"/>
      <c r="G13" s="36"/>
      <c r="H13" s="36"/>
      <c r="I13" s="36"/>
      <c r="J13" s="36"/>
      <c r="K13" s="36"/>
      <c r="L13" s="36"/>
      <c r="M13" s="36"/>
      <c r="N13" s="36"/>
      <c r="O13" s="36"/>
      <c r="P13" s="36"/>
      <c r="Q13" s="36"/>
      <c r="R13" s="36"/>
      <c r="S13" s="36"/>
      <c r="T13" s="36"/>
      <c r="U13" s="36"/>
      <c r="V13" s="36"/>
      <c r="W13" s="36"/>
      <c r="X13" s="36"/>
      <c r="Y13" s="37"/>
      <c r="Z13" s="37"/>
      <c r="AA13" s="37"/>
      <c r="AB13" s="37"/>
      <c r="AC13" s="37"/>
      <c r="AD13" s="37"/>
      <c r="AE13" s="37"/>
      <c r="AF13" s="37"/>
      <c r="AG13" s="37"/>
      <c r="AH13" s="37"/>
      <c r="AI13" s="37"/>
      <c r="AJ13" s="37"/>
      <c r="AK13" s="37"/>
      <c r="AL13" s="37"/>
      <c r="AM13" s="37"/>
      <c r="AN13" s="37"/>
      <c r="AO13" s="37"/>
      <c r="AP13" s="68"/>
      <c r="AQ13" s="37"/>
      <c r="AR13" s="37"/>
      <c r="AS13" s="8">
        <f t="shared" si="0"/>
        <v>0</v>
      </c>
      <c r="BE13" s="3"/>
    </row>
    <row r="14" spans="1:57" ht="14.25" customHeight="1" x14ac:dyDescent="0.25">
      <c r="A14" s="99"/>
      <c r="B14" s="36"/>
      <c r="C14" s="36"/>
      <c r="D14" s="36"/>
      <c r="E14" s="36"/>
      <c r="F14" s="36"/>
      <c r="G14" s="36"/>
      <c r="H14" s="36"/>
      <c r="I14" s="36"/>
      <c r="J14" s="36"/>
      <c r="K14" s="36"/>
      <c r="L14" s="36"/>
      <c r="M14" s="36"/>
      <c r="N14" s="36"/>
      <c r="O14" s="36"/>
      <c r="P14" s="36"/>
      <c r="Q14" s="36"/>
      <c r="R14" s="36"/>
      <c r="S14" s="36"/>
      <c r="T14" s="36"/>
      <c r="U14" s="36"/>
      <c r="V14" s="36"/>
      <c r="W14" s="36"/>
      <c r="X14" s="36"/>
      <c r="Y14" s="37"/>
      <c r="Z14" s="37"/>
      <c r="AA14" s="37"/>
      <c r="AB14" s="37"/>
      <c r="AC14" s="37"/>
      <c r="AD14" s="37"/>
      <c r="AE14" s="37"/>
      <c r="AF14" s="37"/>
      <c r="AG14" s="37"/>
      <c r="AH14" s="37"/>
      <c r="AI14" s="37"/>
      <c r="AJ14" s="37"/>
      <c r="AK14" s="37"/>
      <c r="AL14" s="37"/>
      <c r="AM14" s="37"/>
      <c r="AN14" s="37"/>
      <c r="AO14" s="37"/>
      <c r="AP14" s="68"/>
      <c r="AQ14" s="37"/>
      <c r="AR14" s="37"/>
      <c r="AS14" s="8">
        <f t="shared" si="0"/>
        <v>0</v>
      </c>
      <c r="BE14" s="3"/>
    </row>
    <row r="15" spans="1:57" ht="14.25" customHeight="1" x14ac:dyDescent="0.25">
      <c r="A15" s="99"/>
      <c r="B15" s="36"/>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8">
        <f>SUM(B15:AE15)*2+SUM(AF15:AI15)*3+SUM(AJ15:AP15)*4</f>
        <v>0</v>
      </c>
      <c r="BE15" s="3"/>
    </row>
    <row r="16" spans="1:57" ht="14.25" customHeight="1" x14ac:dyDescent="0.25">
      <c r="A16" s="99"/>
      <c r="B16" s="36"/>
      <c r="C16" s="36"/>
      <c r="D16" s="36"/>
      <c r="E16" s="36"/>
      <c r="F16" s="36"/>
      <c r="G16" s="36"/>
      <c r="H16" s="36"/>
      <c r="I16" s="36"/>
      <c r="J16" s="36"/>
      <c r="K16" s="36"/>
      <c r="L16" s="36"/>
      <c r="M16" s="36"/>
      <c r="N16" s="36"/>
      <c r="O16" s="36"/>
      <c r="P16" s="36"/>
      <c r="Q16" s="36"/>
      <c r="R16" s="36"/>
      <c r="S16" s="36"/>
      <c r="T16" s="36"/>
      <c r="U16" s="36"/>
      <c r="V16" s="36"/>
      <c r="W16" s="36"/>
      <c r="X16" s="36"/>
      <c r="Y16" s="37"/>
      <c r="Z16" s="37"/>
      <c r="AA16" s="37"/>
      <c r="AB16" s="37"/>
      <c r="AC16" s="37"/>
      <c r="AD16" s="37"/>
      <c r="AE16" s="37"/>
      <c r="AF16" s="37"/>
      <c r="AG16" s="37"/>
      <c r="AH16" s="37"/>
      <c r="AI16" s="37"/>
      <c r="AJ16" s="37"/>
      <c r="AK16" s="37"/>
      <c r="AL16" s="37"/>
      <c r="AM16" s="37"/>
      <c r="AN16" s="37"/>
      <c r="AO16" s="37"/>
      <c r="AP16" s="37"/>
      <c r="AQ16" s="37"/>
      <c r="AR16" s="37"/>
      <c r="AS16" s="8">
        <f t="shared" ref="AS16:AS31" si="1">SUM(B16:AE16)*2+SUM(AF16:AI16)*3+SUM(AJ16:AP16)*4</f>
        <v>0</v>
      </c>
      <c r="BE16" s="3"/>
    </row>
    <row r="17" spans="1:57" ht="14.25" customHeight="1" x14ac:dyDescent="0.25">
      <c r="A17" s="99"/>
      <c r="B17" s="36"/>
      <c r="C17" s="36"/>
      <c r="D17" s="36"/>
      <c r="E17" s="36"/>
      <c r="F17" s="36"/>
      <c r="G17" s="36"/>
      <c r="H17" s="36"/>
      <c r="I17" s="36"/>
      <c r="J17" s="36"/>
      <c r="K17" s="36"/>
      <c r="L17" s="36"/>
      <c r="M17" s="36"/>
      <c r="N17" s="36"/>
      <c r="O17" s="36"/>
      <c r="P17" s="36"/>
      <c r="Q17" s="36"/>
      <c r="R17" s="36"/>
      <c r="S17" s="36"/>
      <c r="T17" s="36"/>
      <c r="U17" s="36"/>
      <c r="V17" s="36"/>
      <c r="W17" s="36"/>
      <c r="X17" s="36"/>
      <c r="Y17" s="37"/>
      <c r="Z17" s="37"/>
      <c r="AA17" s="37"/>
      <c r="AB17" s="37"/>
      <c r="AC17" s="37"/>
      <c r="AD17" s="37"/>
      <c r="AE17" s="37"/>
      <c r="AF17" s="37"/>
      <c r="AG17" s="37"/>
      <c r="AH17" s="37"/>
      <c r="AI17" s="37"/>
      <c r="AJ17" s="37"/>
      <c r="AK17" s="37"/>
      <c r="AL17" s="37"/>
      <c r="AM17" s="37"/>
      <c r="AN17" s="37"/>
      <c r="AO17" s="37"/>
      <c r="AP17" s="37"/>
      <c r="AQ17" s="37"/>
      <c r="AR17" s="37"/>
      <c r="AS17" s="8">
        <f t="shared" si="1"/>
        <v>0</v>
      </c>
      <c r="BE17" s="3"/>
    </row>
    <row r="18" spans="1:57" ht="14.25" customHeight="1" x14ac:dyDescent="0.25">
      <c r="A18" s="99"/>
      <c r="B18" s="36"/>
      <c r="C18" s="36"/>
      <c r="D18" s="36"/>
      <c r="E18" s="36"/>
      <c r="F18" s="36"/>
      <c r="G18" s="36"/>
      <c r="H18" s="36"/>
      <c r="I18" s="36"/>
      <c r="J18" s="36"/>
      <c r="K18" s="36"/>
      <c r="L18" s="36"/>
      <c r="M18" s="36"/>
      <c r="N18" s="36"/>
      <c r="O18" s="36"/>
      <c r="P18" s="36"/>
      <c r="Q18" s="36"/>
      <c r="R18" s="36"/>
      <c r="S18" s="36"/>
      <c r="T18" s="36"/>
      <c r="U18" s="36"/>
      <c r="V18" s="36"/>
      <c r="W18" s="36"/>
      <c r="X18" s="36"/>
      <c r="Y18" s="37"/>
      <c r="Z18" s="37"/>
      <c r="AA18" s="37"/>
      <c r="AB18" s="37"/>
      <c r="AC18" s="37"/>
      <c r="AD18" s="37"/>
      <c r="AE18" s="37"/>
      <c r="AF18" s="37"/>
      <c r="AG18" s="37"/>
      <c r="AH18" s="37"/>
      <c r="AI18" s="37"/>
      <c r="AJ18" s="37"/>
      <c r="AK18" s="37"/>
      <c r="AL18" s="37"/>
      <c r="AM18" s="37"/>
      <c r="AN18" s="37"/>
      <c r="AO18" s="37"/>
      <c r="AP18" s="37"/>
      <c r="AQ18" s="37"/>
      <c r="AR18" s="37"/>
      <c r="AS18" s="8">
        <f t="shared" si="1"/>
        <v>0</v>
      </c>
      <c r="BE18" s="3"/>
    </row>
    <row r="19" spans="1:57" ht="14.25" customHeight="1" x14ac:dyDescent="0.25">
      <c r="A19" s="99"/>
      <c r="B19" s="36"/>
      <c r="C19" s="36"/>
      <c r="D19" s="36"/>
      <c r="E19" s="36"/>
      <c r="F19" s="36"/>
      <c r="G19" s="36"/>
      <c r="H19" s="36"/>
      <c r="I19" s="36"/>
      <c r="J19" s="36"/>
      <c r="K19" s="36"/>
      <c r="L19" s="36"/>
      <c r="M19" s="36"/>
      <c r="N19" s="36"/>
      <c r="O19" s="36"/>
      <c r="P19" s="36"/>
      <c r="Q19" s="36"/>
      <c r="R19" s="36"/>
      <c r="S19" s="36"/>
      <c r="T19" s="36"/>
      <c r="U19" s="36"/>
      <c r="V19" s="36"/>
      <c r="W19" s="36"/>
      <c r="X19" s="36"/>
      <c r="Y19" s="37"/>
      <c r="Z19" s="37"/>
      <c r="AA19" s="37"/>
      <c r="AB19" s="37"/>
      <c r="AC19" s="37"/>
      <c r="AD19" s="37"/>
      <c r="AE19" s="37"/>
      <c r="AF19" s="37"/>
      <c r="AG19" s="37"/>
      <c r="AH19" s="37"/>
      <c r="AI19" s="37"/>
      <c r="AJ19" s="37"/>
      <c r="AK19" s="37"/>
      <c r="AL19" s="37"/>
      <c r="AM19" s="37"/>
      <c r="AN19" s="37"/>
      <c r="AO19" s="37"/>
      <c r="AP19" s="37"/>
      <c r="AQ19" s="37"/>
      <c r="AR19" s="37"/>
      <c r="AS19" s="8">
        <f t="shared" si="1"/>
        <v>0</v>
      </c>
      <c r="BE19" s="3"/>
    </row>
    <row r="20" spans="1:57" ht="14.25" customHeight="1" x14ac:dyDescent="0.25">
      <c r="A20" s="99"/>
      <c r="B20" s="36"/>
      <c r="C20" s="36"/>
      <c r="D20" s="36"/>
      <c r="E20" s="36"/>
      <c r="F20" s="36"/>
      <c r="G20" s="36"/>
      <c r="H20" s="36"/>
      <c r="I20" s="36"/>
      <c r="J20" s="36"/>
      <c r="K20" s="36"/>
      <c r="L20" s="36"/>
      <c r="M20" s="36"/>
      <c r="N20" s="36"/>
      <c r="O20" s="36"/>
      <c r="P20" s="36"/>
      <c r="Q20" s="36"/>
      <c r="R20" s="36"/>
      <c r="S20" s="36"/>
      <c r="T20" s="36"/>
      <c r="U20" s="36"/>
      <c r="V20" s="36"/>
      <c r="W20" s="36"/>
      <c r="X20" s="36"/>
      <c r="Y20" s="37"/>
      <c r="Z20" s="37"/>
      <c r="AA20" s="37"/>
      <c r="AB20" s="37"/>
      <c r="AC20" s="37"/>
      <c r="AD20" s="37"/>
      <c r="AE20" s="37"/>
      <c r="AF20" s="37"/>
      <c r="AG20" s="37"/>
      <c r="AH20" s="37"/>
      <c r="AI20" s="37"/>
      <c r="AJ20" s="37"/>
      <c r="AK20" s="37"/>
      <c r="AL20" s="37"/>
      <c r="AM20" s="37"/>
      <c r="AN20" s="37"/>
      <c r="AO20" s="37"/>
      <c r="AP20" s="37"/>
      <c r="AQ20" s="37"/>
      <c r="AR20" s="37"/>
      <c r="AS20" s="8">
        <f t="shared" si="1"/>
        <v>0</v>
      </c>
      <c r="BE20" s="3"/>
    </row>
    <row r="21" spans="1:57" ht="14.25" customHeight="1" x14ac:dyDescent="0.25">
      <c r="A21" s="99"/>
      <c r="B21" s="36"/>
      <c r="C21" s="36"/>
      <c r="D21" s="36"/>
      <c r="E21" s="36"/>
      <c r="F21" s="36"/>
      <c r="G21" s="36"/>
      <c r="H21" s="36"/>
      <c r="I21" s="36"/>
      <c r="J21" s="36"/>
      <c r="K21" s="36"/>
      <c r="L21" s="36"/>
      <c r="M21" s="36"/>
      <c r="N21" s="36"/>
      <c r="O21" s="36"/>
      <c r="P21" s="36"/>
      <c r="Q21" s="36"/>
      <c r="R21" s="36"/>
      <c r="S21" s="36"/>
      <c r="T21" s="36"/>
      <c r="U21" s="36"/>
      <c r="V21" s="36"/>
      <c r="W21" s="36"/>
      <c r="X21" s="36"/>
      <c r="Y21" s="37"/>
      <c r="Z21" s="37"/>
      <c r="AA21" s="37"/>
      <c r="AB21" s="37"/>
      <c r="AC21" s="37"/>
      <c r="AD21" s="37"/>
      <c r="AE21" s="37"/>
      <c r="AF21" s="37"/>
      <c r="AG21" s="37"/>
      <c r="AH21" s="37"/>
      <c r="AI21" s="37"/>
      <c r="AJ21" s="37"/>
      <c r="AK21" s="37"/>
      <c r="AL21" s="37"/>
      <c r="AM21" s="37"/>
      <c r="AN21" s="37"/>
      <c r="AO21" s="37"/>
      <c r="AP21" s="37"/>
      <c r="AQ21" s="37"/>
      <c r="AR21" s="37"/>
      <c r="AS21" s="8">
        <f t="shared" si="1"/>
        <v>0</v>
      </c>
      <c r="BE21" s="3"/>
    </row>
    <row r="22" spans="1:57" ht="14.25" customHeight="1" x14ac:dyDescent="0.25">
      <c r="A22" s="99"/>
      <c r="B22" s="36"/>
      <c r="C22" s="36"/>
      <c r="D22" s="36"/>
      <c r="E22" s="36"/>
      <c r="F22" s="36"/>
      <c r="G22" s="36"/>
      <c r="H22" s="36"/>
      <c r="I22" s="36"/>
      <c r="J22" s="36"/>
      <c r="K22" s="36"/>
      <c r="L22" s="36"/>
      <c r="M22" s="36"/>
      <c r="N22" s="36"/>
      <c r="O22" s="36"/>
      <c r="P22" s="36"/>
      <c r="Q22" s="36"/>
      <c r="R22" s="36"/>
      <c r="S22" s="36"/>
      <c r="T22" s="36"/>
      <c r="U22" s="36"/>
      <c r="V22" s="36"/>
      <c r="W22" s="36"/>
      <c r="X22" s="36"/>
      <c r="Y22" s="37"/>
      <c r="Z22" s="37"/>
      <c r="AA22" s="37"/>
      <c r="AB22" s="37"/>
      <c r="AC22" s="37"/>
      <c r="AD22" s="37"/>
      <c r="AE22" s="37"/>
      <c r="AF22" s="37"/>
      <c r="AG22" s="37"/>
      <c r="AH22" s="37"/>
      <c r="AI22" s="37"/>
      <c r="AJ22" s="37"/>
      <c r="AK22" s="37"/>
      <c r="AL22" s="37"/>
      <c r="AM22" s="37"/>
      <c r="AN22" s="37"/>
      <c r="AO22" s="37"/>
      <c r="AP22" s="37"/>
      <c r="AQ22" s="37"/>
      <c r="AR22" s="37"/>
      <c r="AS22" s="8">
        <f t="shared" si="1"/>
        <v>0</v>
      </c>
      <c r="BE22" s="3"/>
    </row>
    <row r="23" spans="1:57" ht="14.25" customHeight="1" x14ac:dyDescent="0.25">
      <c r="A23" s="99"/>
      <c r="B23" s="36"/>
      <c r="C23" s="36"/>
      <c r="D23" s="36"/>
      <c r="E23" s="36"/>
      <c r="F23" s="36"/>
      <c r="G23" s="36"/>
      <c r="H23" s="36"/>
      <c r="I23" s="36"/>
      <c r="J23" s="36"/>
      <c r="K23" s="36"/>
      <c r="L23" s="36"/>
      <c r="M23" s="36"/>
      <c r="N23" s="36"/>
      <c r="O23" s="36"/>
      <c r="P23" s="36"/>
      <c r="Q23" s="36"/>
      <c r="R23" s="36"/>
      <c r="S23" s="36"/>
      <c r="T23" s="36"/>
      <c r="U23" s="36"/>
      <c r="V23" s="36"/>
      <c r="W23" s="36"/>
      <c r="X23" s="36"/>
      <c r="Y23" s="37"/>
      <c r="Z23" s="37"/>
      <c r="AA23" s="37"/>
      <c r="AB23" s="37"/>
      <c r="AC23" s="37"/>
      <c r="AD23" s="37"/>
      <c r="AE23" s="37"/>
      <c r="AF23" s="37"/>
      <c r="AG23" s="37"/>
      <c r="AH23" s="37"/>
      <c r="AI23" s="37"/>
      <c r="AJ23" s="37"/>
      <c r="AK23" s="37"/>
      <c r="AL23" s="37"/>
      <c r="AM23" s="37"/>
      <c r="AN23" s="37"/>
      <c r="AO23" s="37"/>
      <c r="AP23" s="37"/>
      <c r="AQ23" s="37"/>
      <c r="AR23" s="37"/>
      <c r="AS23" s="8">
        <f t="shared" si="1"/>
        <v>0</v>
      </c>
      <c r="BE23" s="3"/>
    </row>
    <row r="24" spans="1:57" ht="14.25" customHeight="1" x14ac:dyDescent="0.25">
      <c r="A24" s="99"/>
      <c r="B24" s="36"/>
      <c r="C24" s="36"/>
      <c r="D24" s="36"/>
      <c r="E24" s="36"/>
      <c r="F24" s="36"/>
      <c r="G24" s="36"/>
      <c r="H24" s="36"/>
      <c r="I24" s="36"/>
      <c r="J24" s="36"/>
      <c r="K24" s="36"/>
      <c r="L24" s="36"/>
      <c r="M24" s="36"/>
      <c r="N24" s="36"/>
      <c r="O24" s="36"/>
      <c r="P24" s="36"/>
      <c r="Q24" s="36"/>
      <c r="R24" s="36"/>
      <c r="S24" s="36"/>
      <c r="T24" s="36"/>
      <c r="U24" s="36"/>
      <c r="V24" s="36"/>
      <c r="W24" s="36"/>
      <c r="X24" s="36"/>
      <c r="Y24" s="37"/>
      <c r="Z24" s="37"/>
      <c r="AA24" s="37"/>
      <c r="AB24" s="37"/>
      <c r="AC24" s="37"/>
      <c r="AD24" s="37"/>
      <c r="AE24" s="37"/>
      <c r="AF24" s="37"/>
      <c r="AG24" s="37"/>
      <c r="AH24" s="37"/>
      <c r="AI24" s="37"/>
      <c r="AJ24" s="37"/>
      <c r="AK24" s="37"/>
      <c r="AL24" s="37"/>
      <c r="AM24" s="37"/>
      <c r="AN24" s="37"/>
      <c r="AO24" s="37"/>
      <c r="AP24" s="37"/>
      <c r="AQ24" s="37"/>
      <c r="AR24" s="37"/>
      <c r="AS24" s="8">
        <f t="shared" si="1"/>
        <v>0</v>
      </c>
      <c r="BE24" s="3"/>
    </row>
    <row r="25" spans="1:57" ht="14.25" customHeight="1" x14ac:dyDescent="0.25">
      <c r="A25" s="99"/>
      <c r="B25" s="36"/>
      <c r="C25" s="36"/>
      <c r="D25" s="36"/>
      <c r="E25" s="36"/>
      <c r="F25" s="36"/>
      <c r="G25" s="36"/>
      <c r="H25" s="36"/>
      <c r="I25" s="36"/>
      <c r="J25" s="36"/>
      <c r="K25" s="36"/>
      <c r="L25" s="36"/>
      <c r="M25" s="36"/>
      <c r="N25" s="36"/>
      <c r="O25" s="36"/>
      <c r="P25" s="36"/>
      <c r="Q25" s="36"/>
      <c r="R25" s="36"/>
      <c r="S25" s="36"/>
      <c r="T25" s="36"/>
      <c r="U25" s="36"/>
      <c r="V25" s="36"/>
      <c r="W25" s="36"/>
      <c r="X25" s="36"/>
      <c r="Y25" s="37"/>
      <c r="Z25" s="37"/>
      <c r="AA25" s="37"/>
      <c r="AB25" s="37"/>
      <c r="AC25" s="37"/>
      <c r="AD25" s="37"/>
      <c r="AE25" s="37"/>
      <c r="AF25" s="37"/>
      <c r="AG25" s="37"/>
      <c r="AH25" s="37"/>
      <c r="AI25" s="37"/>
      <c r="AJ25" s="37"/>
      <c r="AK25" s="37"/>
      <c r="AL25" s="37"/>
      <c r="AM25" s="37"/>
      <c r="AN25" s="37"/>
      <c r="AO25" s="37"/>
      <c r="AP25" s="37"/>
      <c r="AQ25" s="37"/>
      <c r="AR25" s="37"/>
      <c r="AS25" s="8">
        <f t="shared" si="1"/>
        <v>0</v>
      </c>
      <c r="BE25" s="3"/>
    </row>
    <row r="26" spans="1:57" ht="14.25" customHeight="1" x14ac:dyDescent="0.25">
      <c r="A26" s="99"/>
      <c r="B26" s="36"/>
      <c r="C26" s="36"/>
      <c r="D26" s="36"/>
      <c r="E26" s="36"/>
      <c r="F26" s="36"/>
      <c r="G26" s="36"/>
      <c r="H26" s="36"/>
      <c r="I26" s="36"/>
      <c r="J26" s="36"/>
      <c r="K26" s="36"/>
      <c r="L26" s="36"/>
      <c r="M26" s="36"/>
      <c r="N26" s="36"/>
      <c r="O26" s="36"/>
      <c r="P26" s="36"/>
      <c r="Q26" s="36"/>
      <c r="R26" s="36"/>
      <c r="S26" s="36"/>
      <c r="T26" s="36"/>
      <c r="U26" s="36"/>
      <c r="V26" s="36"/>
      <c r="W26" s="36"/>
      <c r="X26" s="36"/>
      <c r="Y26" s="37"/>
      <c r="Z26" s="37"/>
      <c r="AA26" s="37"/>
      <c r="AB26" s="37"/>
      <c r="AC26" s="37"/>
      <c r="AD26" s="37"/>
      <c r="AE26" s="37"/>
      <c r="AF26" s="37"/>
      <c r="AG26" s="37"/>
      <c r="AH26" s="37"/>
      <c r="AI26" s="37"/>
      <c r="AJ26" s="37"/>
      <c r="AK26" s="37"/>
      <c r="AL26" s="37"/>
      <c r="AM26" s="37"/>
      <c r="AN26" s="37"/>
      <c r="AO26" s="37"/>
      <c r="AP26" s="37"/>
      <c r="AQ26" s="37"/>
      <c r="AR26" s="37"/>
      <c r="AS26" s="8">
        <f t="shared" si="1"/>
        <v>0</v>
      </c>
      <c r="BE26" s="3"/>
    </row>
    <row r="27" spans="1:57" ht="14.25" customHeight="1" x14ac:dyDescent="0.25">
      <c r="A27" s="99"/>
      <c r="B27" s="36"/>
      <c r="C27" s="36"/>
      <c r="D27" s="36"/>
      <c r="E27" s="36"/>
      <c r="F27" s="36"/>
      <c r="G27" s="36"/>
      <c r="H27" s="36"/>
      <c r="I27" s="36"/>
      <c r="J27" s="36"/>
      <c r="K27" s="36"/>
      <c r="L27" s="36"/>
      <c r="M27" s="36"/>
      <c r="N27" s="36"/>
      <c r="O27" s="36"/>
      <c r="P27" s="36"/>
      <c r="Q27" s="36"/>
      <c r="R27" s="36"/>
      <c r="S27" s="36"/>
      <c r="T27" s="36"/>
      <c r="U27" s="36"/>
      <c r="V27" s="36"/>
      <c r="W27" s="36"/>
      <c r="X27" s="36"/>
      <c r="Y27" s="37"/>
      <c r="Z27" s="37"/>
      <c r="AA27" s="37"/>
      <c r="AB27" s="37"/>
      <c r="AC27" s="37"/>
      <c r="AD27" s="37"/>
      <c r="AE27" s="37"/>
      <c r="AF27" s="37"/>
      <c r="AG27" s="37"/>
      <c r="AH27" s="37"/>
      <c r="AI27" s="37"/>
      <c r="AJ27" s="37"/>
      <c r="AK27" s="37"/>
      <c r="AL27" s="37"/>
      <c r="AM27" s="37"/>
      <c r="AN27" s="37"/>
      <c r="AO27" s="37"/>
      <c r="AP27" s="37"/>
      <c r="AQ27" s="37"/>
      <c r="AR27" s="37"/>
      <c r="AS27" s="8">
        <f t="shared" si="1"/>
        <v>0</v>
      </c>
      <c r="BE27" s="3"/>
    </row>
    <row r="28" spans="1:57" ht="14.25" customHeight="1" x14ac:dyDescent="0.25">
      <c r="A28" s="99"/>
      <c r="B28" s="36"/>
      <c r="C28" s="36"/>
      <c r="D28" s="36"/>
      <c r="E28" s="36"/>
      <c r="F28" s="36"/>
      <c r="G28" s="36"/>
      <c r="H28" s="36"/>
      <c r="I28" s="36"/>
      <c r="J28" s="36"/>
      <c r="K28" s="36"/>
      <c r="L28" s="36"/>
      <c r="M28" s="36"/>
      <c r="N28" s="36"/>
      <c r="O28" s="36"/>
      <c r="P28" s="36"/>
      <c r="Q28" s="36"/>
      <c r="R28" s="36"/>
      <c r="S28" s="36"/>
      <c r="T28" s="36"/>
      <c r="U28" s="36"/>
      <c r="V28" s="36"/>
      <c r="W28" s="36"/>
      <c r="X28" s="36"/>
      <c r="Y28" s="37"/>
      <c r="Z28" s="37"/>
      <c r="AA28" s="37"/>
      <c r="AB28" s="37"/>
      <c r="AC28" s="37"/>
      <c r="AD28" s="37"/>
      <c r="AE28" s="37"/>
      <c r="AF28" s="37"/>
      <c r="AG28" s="37"/>
      <c r="AH28" s="37"/>
      <c r="AI28" s="37"/>
      <c r="AJ28" s="37"/>
      <c r="AK28" s="37"/>
      <c r="AL28" s="37"/>
      <c r="AM28" s="37"/>
      <c r="AN28" s="37"/>
      <c r="AO28" s="37"/>
      <c r="AP28" s="37"/>
      <c r="AQ28" s="37"/>
      <c r="AR28" s="37"/>
      <c r="AS28" s="8">
        <f t="shared" si="1"/>
        <v>0</v>
      </c>
      <c r="BE28" s="3"/>
    </row>
    <row r="29" spans="1:57" ht="14.25" customHeight="1" x14ac:dyDescent="0.25">
      <c r="A29" s="99"/>
      <c r="B29" s="36"/>
      <c r="C29" s="36"/>
      <c r="D29" s="36"/>
      <c r="E29" s="36"/>
      <c r="F29" s="36"/>
      <c r="G29" s="36"/>
      <c r="H29" s="36"/>
      <c r="I29" s="36"/>
      <c r="J29" s="36"/>
      <c r="K29" s="36"/>
      <c r="L29" s="36"/>
      <c r="M29" s="36"/>
      <c r="N29" s="36"/>
      <c r="O29" s="36"/>
      <c r="P29" s="36"/>
      <c r="Q29" s="36"/>
      <c r="R29" s="36"/>
      <c r="S29" s="36"/>
      <c r="T29" s="36"/>
      <c r="U29" s="36"/>
      <c r="V29" s="36"/>
      <c r="W29" s="36"/>
      <c r="X29" s="36"/>
      <c r="Y29" s="37"/>
      <c r="Z29" s="37"/>
      <c r="AA29" s="37"/>
      <c r="AB29" s="37"/>
      <c r="AC29" s="37"/>
      <c r="AD29" s="37"/>
      <c r="AE29" s="37"/>
      <c r="AF29" s="37"/>
      <c r="AG29" s="37"/>
      <c r="AH29" s="37"/>
      <c r="AI29" s="37"/>
      <c r="AJ29" s="37"/>
      <c r="AK29" s="37"/>
      <c r="AL29" s="37"/>
      <c r="AM29" s="37"/>
      <c r="AN29" s="37"/>
      <c r="AO29" s="37"/>
      <c r="AP29" s="37"/>
      <c r="AQ29" s="37"/>
      <c r="AR29" s="37"/>
      <c r="AS29" s="8">
        <f t="shared" si="1"/>
        <v>0</v>
      </c>
      <c r="BE29" s="3"/>
    </row>
    <row r="30" spans="1:57" ht="14.25" customHeight="1" x14ac:dyDescent="0.25">
      <c r="A30" s="99"/>
      <c r="B30" s="36"/>
      <c r="C30" s="36"/>
      <c r="D30" s="36"/>
      <c r="E30" s="36"/>
      <c r="F30" s="36"/>
      <c r="G30" s="36"/>
      <c r="H30" s="36"/>
      <c r="I30" s="36"/>
      <c r="J30" s="36"/>
      <c r="K30" s="36"/>
      <c r="L30" s="36"/>
      <c r="M30" s="36"/>
      <c r="N30" s="36"/>
      <c r="O30" s="36"/>
      <c r="P30" s="36"/>
      <c r="Q30" s="36"/>
      <c r="R30" s="36"/>
      <c r="S30" s="36"/>
      <c r="T30" s="36"/>
      <c r="U30" s="36"/>
      <c r="V30" s="36"/>
      <c r="W30" s="36"/>
      <c r="X30" s="36"/>
      <c r="Y30" s="37"/>
      <c r="Z30" s="37"/>
      <c r="AA30" s="37"/>
      <c r="AB30" s="37"/>
      <c r="AC30" s="37"/>
      <c r="AD30" s="37"/>
      <c r="AE30" s="37"/>
      <c r="AF30" s="37"/>
      <c r="AG30" s="37"/>
      <c r="AH30" s="37"/>
      <c r="AI30" s="37"/>
      <c r="AJ30" s="37"/>
      <c r="AK30" s="37"/>
      <c r="AL30" s="37"/>
      <c r="AM30" s="37"/>
      <c r="AN30" s="37"/>
      <c r="AO30" s="37"/>
      <c r="AP30" s="37"/>
      <c r="AQ30" s="37"/>
      <c r="AR30" s="37"/>
      <c r="AS30" s="8">
        <f t="shared" si="1"/>
        <v>0</v>
      </c>
      <c r="BE30" s="3"/>
    </row>
    <row r="31" spans="1:57" ht="14.25" customHeight="1" x14ac:dyDescent="0.25">
      <c r="A31" s="99"/>
      <c r="B31" s="36"/>
      <c r="C31" s="36"/>
      <c r="D31" s="36"/>
      <c r="E31" s="36"/>
      <c r="F31" s="36"/>
      <c r="G31" s="36"/>
      <c r="H31" s="36"/>
      <c r="I31" s="36"/>
      <c r="J31" s="36"/>
      <c r="K31" s="36"/>
      <c r="L31" s="36"/>
      <c r="M31" s="36"/>
      <c r="N31" s="36"/>
      <c r="O31" s="36"/>
      <c r="P31" s="36"/>
      <c r="Q31" s="36"/>
      <c r="R31" s="36"/>
      <c r="S31" s="36"/>
      <c r="T31" s="36"/>
      <c r="U31" s="36"/>
      <c r="V31" s="36"/>
      <c r="W31" s="36"/>
      <c r="X31" s="36"/>
      <c r="Y31" s="37"/>
      <c r="Z31" s="37"/>
      <c r="AA31" s="37"/>
      <c r="AB31" s="37"/>
      <c r="AC31" s="37"/>
      <c r="AD31" s="37"/>
      <c r="AE31" s="37"/>
      <c r="AF31" s="37"/>
      <c r="AG31" s="37"/>
      <c r="AH31" s="37"/>
      <c r="AI31" s="37"/>
      <c r="AJ31" s="37"/>
      <c r="AK31" s="37"/>
      <c r="AL31" s="37"/>
      <c r="AM31" s="37"/>
      <c r="AN31" s="37"/>
      <c r="AO31" s="37"/>
      <c r="AP31" s="37"/>
      <c r="AQ31" s="37"/>
      <c r="AR31" s="37"/>
      <c r="AS31" s="8">
        <f t="shared" si="1"/>
        <v>0</v>
      </c>
      <c r="BE31" s="3"/>
    </row>
    <row r="32" spans="1:57" ht="14.25" customHeight="1" x14ac:dyDescent="0.25">
      <c r="A32" s="25" t="s">
        <v>21</v>
      </c>
      <c r="B32" s="8">
        <f>SUM(B8:B31)</f>
        <v>0</v>
      </c>
      <c r="C32" s="8">
        <f t="shared" ref="C32:X32" si="2">SUM(C8:C31)</f>
        <v>0</v>
      </c>
      <c r="D32" s="8">
        <f t="shared" si="2"/>
        <v>0</v>
      </c>
      <c r="E32" s="8">
        <f t="shared" si="2"/>
        <v>0</v>
      </c>
      <c r="F32" s="8">
        <f t="shared" si="2"/>
        <v>0</v>
      </c>
      <c r="G32" s="8">
        <f t="shared" si="2"/>
        <v>0</v>
      </c>
      <c r="H32" s="8">
        <f t="shared" si="2"/>
        <v>0</v>
      </c>
      <c r="I32" s="8">
        <f t="shared" si="2"/>
        <v>0</v>
      </c>
      <c r="J32" s="8">
        <f t="shared" si="2"/>
        <v>0</v>
      </c>
      <c r="K32" s="8">
        <f t="shared" si="2"/>
        <v>0</v>
      </c>
      <c r="L32" s="8">
        <f t="shared" si="2"/>
        <v>0</v>
      </c>
      <c r="M32" s="8">
        <f t="shared" si="2"/>
        <v>0</v>
      </c>
      <c r="N32" s="8">
        <f t="shared" si="2"/>
        <v>0</v>
      </c>
      <c r="O32" s="8">
        <f t="shared" si="2"/>
        <v>0</v>
      </c>
      <c r="P32" s="8">
        <f t="shared" si="2"/>
        <v>0</v>
      </c>
      <c r="Q32" s="8">
        <f t="shared" si="2"/>
        <v>0</v>
      </c>
      <c r="R32" s="8">
        <f t="shared" si="2"/>
        <v>0</v>
      </c>
      <c r="S32" s="8">
        <f t="shared" si="2"/>
        <v>0</v>
      </c>
      <c r="T32" s="8">
        <f t="shared" si="2"/>
        <v>0</v>
      </c>
      <c r="U32" s="8">
        <f t="shared" si="2"/>
        <v>0</v>
      </c>
      <c r="V32" s="8">
        <f t="shared" si="2"/>
        <v>0</v>
      </c>
      <c r="W32" s="8">
        <f t="shared" si="2"/>
        <v>0</v>
      </c>
      <c r="X32" s="8">
        <f t="shared" si="2"/>
        <v>0</v>
      </c>
      <c r="Y32" s="8">
        <f t="shared" ref="Y32:AR32" si="3">SUM(Y8:Y31)</f>
        <v>0</v>
      </c>
      <c r="Z32" s="8">
        <f t="shared" si="3"/>
        <v>0</v>
      </c>
      <c r="AA32" s="8">
        <f t="shared" si="3"/>
        <v>0</v>
      </c>
      <c r="AB32" s="8">
        <f t="shared" si="3"/>
        <v>0</v>
      </c>
      <c r="AC32" s="8">
        <f t="shared" si="3"/>
        <v>0</v>
      </c>
      <c r="AD32" s="8">
        <f t="shared" si="3"/>
        <v>0</v>
      </c>
      <c r="AE32" s="8">
        <f t="shared" si="3"/>
        <v>0</v>
      </c>
      <c r="AF32" s="8">
        <f t="shared" si="3"/>
        <v>0</v>
      </c>
      <c r="AG32" s="8">
        <f t="shared" si="3"/>
        <v>0</v>
      </c>
      <c r="AH32" s="8">
        <f t="shared" si="3"/>
        <v>0</v>
      </c>
      <c r="AI32" s="8">
        <f t="shared" si="3"/>
        <v>0</v>
      </c>
      <c r="AJ32" s="8">
        <f t="shared" si="3"/>
        <v>0</v>
      </c>
      <c r="AK32" s="8">
        <f t="shared" si="3"/>
        <v>0</v>
      </c>
      <c r="AL32" s="8">
        <f t="shared" si="3"/>
        <v>0</v>
      </c>
      <c r="AM32" s="8">
        <f t="shared" si="3"/>
        <v>0</v>
      </c>
      <c r="AN32" s="8">
        <f t="shared" si="3"/>
        <v>0</v>
      </c>
      <c r="AO32" s="8">
        <f t="shared" si="3"/>
        <v>0</v>
      </c>
      <c r="AP32" s="8">
        <f t="shared" si="3"/>
        <v>0</v>
      </c>
      <c r="AQ32" s="8">
        <f t="shared" si="3"/>
        <v>0</v>
      </c>
      <c r="AR32" s="8">
        <f t="shared" si="3"/>
        <v>0</v>
      </c>
      <c r="AS32" s="75" t="e">
        <f>SUM(AS8:AS31)/COUNT(B8:B31)</f>
        <v>#DIV/0!</v>
      </c>
      <c r="BE32" s="3"/>
    </row>
    <row r="33" spans="1:57" ht="14.25" customHeight="1" x14ac:dyDescent="0.25">
      <c r="A33" s="25" t="s">
        <v>22</v>
      </c>
      <c r="B33" s="8" t="e">
        <f>B32/COUNT(B8:B31)*100</f>
        <v>#DIV/0!</v>
      </c>
      <c r="C33" s="8" t="e">
        <f t="shared" ref="C33:AQ33" si="4">C32/COUNT(C8:C31)*100</f>
        <v>#DIV/0!</v>
      </c>
      <c r="D33" s="8" t="e">
        <f t="shared" si="4"/>
        <v>#DIV/0!</v>
      </c>
      <c r="E33" s="8" t="e">
        <f t="shared" si="4"/>
        <v>#DIV/0!</v>
      </c>
      <c r="F33" s="8" t="e">
        <f t="shared" si="4"/>
        <v>#DIV/0!</v>
      </c>
      <c r="G33" s="8" t="e">
        <f t="shared" si="4"/>
        <v>#DIV/0!</v>
      </c>
      <c r="H33" s="8" t="e">
        <f t="shared" si="4"/>
        <v>#DIV/0!</v>
      </c>
      <c r="I33" s="8" t="e">
        <f t="shared" si="4"/>
        <v>#DIV/0!</v>
      </c>
      <c r="J33" s="8" t="e">
        <f t="shared" si="4"/>
        <v>#DIV/0!</v>
      </c>
      <c r="K33" s="8" t="e">
        <f t="shared" si="4"/>
        <v>#DIV/0!</v>
      </c>
      <c r="L33" s="8" t="e">
        <f t="shared" si="4"/>
        <v>#DIV/0!</v>
      </c>
      <c r="M33" s="8" t="e">
        <f t="shared" si="4"/>
        <v>#DIV/0!</v>
      </c>
      <c r="N33" s="8" t="e">
        <f t="shared" si="4"/>
        <v>#DIV/0!</v>
      </c>
      <c r="O33" s="8" t="e">
        <f t="shared" si="4"/>
        <v>#DIV/0!</v>
      </c>
      <c r="P33" s="8" t="e">
        <f t="shared" si="4"/>
        <v>#DIV/0!</v>
      </c>
      <c r="Q33" s="8" t="e">
        <f t="shared" si="4"/>
        <v>#DIV/0!</v>
      </c>
      <c r="R33" s="8" t="e">
        <f t="shared" si="4"/>
        <v>#DIV/0!</v>
      </c>
      <c r="S33" s="8" t="e">
        <f t="shared" si="4"/>
        <v>#DIV/0!</v>
      </c>
      <c r="T33" s="8" t="e">
        <f t="shared" si="4"/>
        <v>#DIV/0!</v>
      </c>
      <c r="U33" s="8" t="e">
        <f t="shared" si="4"/>
        <v>#DIV/0!</v>
      </c>
      <c r="V33" s="8" t="e">
        <f t="shared" si="4"/>
        <v>#DIV/0!</v>
      </c>
      <c r="W33" s="8" t="e">
        <f t="shared" si="4"/>
        <v>#DIV/0!</v>
      </c>
      <c r="X33" s="8" t="e">
        <f t="shared" si="4"/>
        <v>#DIV/0!</v>
      </c>
      <c r="Y33" s="8" t="e">
        <f t="shared" si="4"/>
        <v>#DIV/0!</v>
      </c>
      <c r="Z33" s="8" t="e">
        <f t="shared" si="4"/>
        <v>#DIV/0!</v>
      </c>
      <c r="AA33" s="8" t="e">
        <f t="shared" si="4"/>
        <v>#DIV/0!</v>
      </c>
      <c r="AB33" s="8" t="e">
        <f t="shared" si="4"/>
        <v>#DIV/0!</v>
      </c>
      <c r="AC33" s="8" t="e">
        <f t="shared" si="4"/>
        <v>#DIV/0!</v>
      </c>
      <c r="AD33" s="8" t="e">
        <f t="shared" si="4"/>
        <v>#DIV/0!</v>
      </c>
      <c r="AE33" s="8" t="e">
        <f t="shared" si="4"/>
        <v>#DIV/0!</v>
      </c>
      <c r="AF33" s="8" t="e">
        <f t="shared" si="4"/>
        <v>#DIV/0!</v>
      </c>
      <c r="AG33" s="8" t="e">
        <f t="shared" si="4"/>
        <v>#DIV/0!</v>
      </c>
      <c r="AH33" s="8" t="e">
        <f t="shared" si="4"/>
        <v>#DIV/0!</v>
      </c>
      <c r="AI33" s="8" t="e">
        <f t="shared" si="4"/>
        <v>#DIV/0!</v>
      </c>
      <c r="AJ33" s="8" t="e">
        <f t="shared" si="4"/>
        <v>#DIV/0!</v>
      </c>
      <c r="AK33" s="8" t="e">
        <f t="shared" si="4"/>
        <v>#DIV/0!</v>
      </c>
      <c r="AL33" s="8" t="e">
        <f t="shared" si="4"/>
        <v>#DIV/0!</v>
      </c>
      <c r="AM33" s="8" t="e">
        <f t="shared" si="4"/>
        <v>#DIV/0!</v>
      </c>
      <c r="AN33" s="8" t="e">
        <f t="shared" si="4"/>
        <v>#DIV/0!</v>
      </c>
      <c r="AO33" s="8" t="e">
        <f t="shared" si="4"/>
        <v>#DIV/0!</v>
      </c>
      <c r="AP33" s="8" t="e">
        <f t="shared" si="4"/>
        <v>#DIV/0!</v>
      </c>
      <c r="AQ33" s="8" t="e">
        <f t="shared" si="4"/>
        <v>#DIV/0!</v>
      </c>
      <c r="AR33" s="8" t="e">
        <f>AR32/COUNT(AR8:AR31)*100</f>
        <v>#DIV/0!</v>
      </c>
      <c r="AS33" s="76"/>
      <c r="BE33" s="3"/>
    </row>
    <row r="34" spans="1:57" ht="14.25" customHeight="1" x14ac:dyDescent="0.25"/>
    <row r="35" spans="1:57" ht="14.25" customHeight="1" x14ac:dyDescent="0.25">
      <c r="A35" s="19" t="s">
        <v>12</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2"/>
      <c r="AP35" s="90" t="s">
        <v>13</v>
      </c>
      <c r="AQ35" s="91"/>
      <c r="AR35" s="91"/>
      <c r="AS35" s="92"/>
      <c r="BE35" s="3"/>
    </row>
    <row r="36" spans="1:57" ht="14.25" customHeight="1"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5"/>
      <c r="AP36" s="93" t="s">
        <v>14</v>
      </c>
      <c r="AQ36" s="94"/>
      <c r="AR36" s="82"/>
      <c r="AS36" s="83"/>
      <c r="BE36" s="3"/>
    </row>
    <row r="37" spans="1:57" ht="14.25" customHeight="1"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5"/>
      <c r="AP37" s="95" t="s">
        <v>15</v>
      </c>
      <c r="AQ37" s="96"/>
      <c r="AR37" s="82"/>
      <c r="AS37" s="83"/>
      <c r="BE37" s="3"/>
    </row>
    <row r="38" spans="1:57" ht="14.25" customHeight="1"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5"/>
      <c r="AP38" s="88" t="s">
        <v>16</v>
      </c>
      <c r="AQ38" s="89"/>
      <c r="AR38" s="82"/>
      <c r="AS38" s="83"/>
      <c r="BE38" s="3"/>
    </row>
    <row r="39" spans="1:57" ht="14.25" customHeight="1"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5"/>
      <c r="AP39" s="84" t="s">
        <v>17</v>
      </c>
      <c r="AQ39" s="85"/>
      <c r="AR39" s="82"/>
      <c r="AS39" s="83"/>
      <c r="BE39" s="3"/>
    </row>
    <row r="40" spans="1:57" ht="14.25" customHeight="1"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5"/>
      <c r="AP40" s="86" t="s">
        <v>18</v>
      </c>
      <c r="AQ40" s="87"/>
      <c r="AR40" s="82"/>
      <c r="AS40" s="83"/>
      <c r="BE40" s="3"/>
    </row>
    <row r="41" spans="1:57" ht="14.25" customHeight="1"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8"/>
      <c r="AP41" s="80" t="s">
        <v>19</v>
      </c>
      <c r="AQ41" s="81"/>
      <c r="AR41" s="82"/>
      <c r="AS41" s="83"/>
      <c r="BE41" s="3"/>
    </row>
    <row r="42" spans="1:57" x14ac:dyDescent="0.25">
      <c r="A42" s="14"/>
      <c r="B42" s="14"/>
      <c r="C42" s="14"/>
      <c r="D42" s="14"/>
      <c r="E42" s="14"/>
      <c r="F42" s="14"/>
      <c r="G42" s="14"/>
      <c r="H42" s="14"/>
      <c r="I42" s="14"/>
      <c r="J42" s="14"/>
      <c r="K42" s="14"/>
      <c r="L42" s="14"/>
      <c r="M42" s="14"/>
      <c r="N42" s="14"/>
      <c r="O42" s="14"/>
      <c r="T42" s="9"/>
      <c r="BE42" s="3"/>
    </row>
    <row r="43" spans="1:57" x14ac:dyDescent="0.25">
      <c r="T43" s="9"/>
      <c r="BE43" s="3"/>
    </row>
  </sheetData>
  <mergeCells count="14">
    <mergeCell ref="AS32:AS33"/>
    <mergeCell ref="AR36:AS36"/>
    <mergeCell ref="AR37:AS37"/>
    <mergeCell ref="AP35:AS35"/>
    <mergeCell ref="AP36:AQ36"/>
    <mergeCell ref="AP37:AQ37"/>
    <mergeCell ref="AR41:AS41"/>
    <mergeCell ref="AR38:AS38"/>
    <mergeCell ref="AR39:AS39"/>
    <mergeCell ref="AR40:AS40"/>
    <mergeCell ref="AP38:AQ38"/>
    <mergeCell ref="AP39:AQ39"/>
    <mergeCell ref="AP40:AQ40"/>
    <mergeCell ref="AP41:AQ41"/>
  </mergeCells>
  <conditionalFormatting sqref="AS8:AS31">
    <cfRule type="cellIs" dxfId="281" priority="7" operator="greaterThanOrEqual">
      <formula>90</formula>
    </cfRule>
    <cfRule type="cellIs" dxfId="280" priority="8" operator="between">
      <formula>80</formula>
      <formula>89.99</formula>
    </cfRule>
    <cfRule type="cellIs" dxfId="279" priority="9" operator="between">
      <formula>70</formula>
      <formula>79.99</formula>
    </cfRule>
    <cfRule type="cellIs" dxfId="278" priority="10" operator="between">
      <formula>60</formula>
      <formula>69.99</formula>
    </cfRule>
    <cfRule type="cellIs" dxfId="277" priority="11" operator="between">
      <formula>50</formula>
      <formula>59.99</formula>
    </cfRule>
    <cfRule type="cellIs" dxfId="276" priority="12" operator="lessThanOrEqual">
      <formula>49.99</formula>
    </cfRule>
  </conditionalFormatting>
  <conditionalFormatting sqref="B33:AR33">
    <cfRule type="cellIs" dxfId="275" priority="1" operator="greaterThanOrEqual">
      <formula>90</formula>
    </cfRule>
    <cfRule type="cellIs" dxfId="274" priority="2" operator="between">
      <formula>80</formula>
      <formula>89.99</formula>
    </cfRule>
    <cfRule type="cellIs" dxfId="273" priority="3" operator="between">
      <formula>70</formula>
      <formula>79.99</formula>
    </cfRule>
    <cfRule type="cellIs" dxfId="272" priority="4" operator="between">
      <formula>60</formula>
      <formula>69.99</formula>
    </cfRule>
    <cfRule type="cellIs" dxfId="271" priority="5" operator="between">
      <formula>50</formula>
      <formula>59.99</formula>
    </cfRule>
    <cfRule type="cellIs" dxfId="27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BE43"/>
  <sheetViews>
    <sheetView showGridLines="0" workbookViewId="0"/>
  </sheetViews>
  <sheetFormatPr defaultRowHeight="15" x14ac:dyDescent="0.25"/>
  <cols>
    <col min="1" max="1" width="26.140625" style="3" customWidth="1"/>
    <col min="2" max="49" width="7.140625" style="3" customWidth="1"/>
    <col min="50" max="50" width="6.140625" style="3" customWidth="1"/>
    <col min="51" max="56" width="7.140625" style="3" customWidth="1"/>
    <col min="57" max="57" width="7" style="9" customWidth="1"/>
    <col min="58" max="16384" width="9.140625" style="3"/>
  </cols>
  <sheetData>
    <row r="1" spans="1:57" ht="14.25" customHeight="1" x14ac:dyDescent="0.25">
      <c r="A1" s="24" t="s">
        <v>20</v>
      </c>
      <c r="AX1" s="23"/>
      <c r="AY1" s="23"/>
      <c r="BB1" s="10"/>
    </row>
    <row r="2" spans="1:57" s="10" customFormat="1" ht="14.25" customHeight="1" x14ac:dyDescent="0.25">
      <c r="A2" s="10" t="s">
        <v>233</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23"/>
      <c r="AY2" s="23"/>
      <c r="AZ2" s="69"/>
      <c r="BA2" s="69"/>
      <c r="BB2" s="23"/>
      <c r="BC2" s="69"/>
      <c r="BD2" s="69"/>
      <c r="BE2" s="69"/>
    </row>
    <row r="3" spans="1:57" ht="14.25" customHeight="1" x14ac:dyDescent="0.25">
      <c r="A3" s="10" t="s">
        <v>191</v>
      </c>
    </row>
    <row r="4" spans="1:57" ht="10.5" customHeight="1" x14ac:dyDescent="0.25">
      <c r="A4" s="10"/>
    </row>
    <row r="5" spans="1:57" s="35" customFormat="1" ht="10.5" customHeight="1" x14ac:dyDescent="0.2">
      <c r="A5" s="38"/>
      <c r="G5" s="42" t="s">
        <v>45</v>
      </c>
      <c r="H5" s="42" t="s">
        <v>45</v>
      </c>
      <c r="S5" s="42" t="s">
        <v>54</v>
      </c>
      <c r="T5" s="42" t="s">
        <v>54</v>
      </c>
      <c r="U5" s="42" t="s">
        <v>54</v>
      </c>
      <c r="Y5" s="42" t="s">
        <v>39</v>
      </c>
      <c r="AA5" s="42" t="s">
        <v>45</v>
      </c>
      <c r="AD5" s="33" t="s">
        <v>228</v>
      </c>
      <c r="AI5" s="33" t="s">
        <v>228</v>
      </c>
      <c r="AP5" s="42" t="s">
        <v>54</v>
      </c>
    </row>
    <row r="6" spans="1:57" s="35" customFormat="1" ht="10.5" customHeight="1" x14ac:dyDescent="0.2">
      <c r="A6" s="33"/>
      <c r="B6" s="20" t="s">
        <v>25</v>
      </c>
      <c r="C6" s="42" t="s">
        <v>27</v>
      </c>
      <c r="D6" s="42" t="s">
        <v>24</v>
      </c>
      <c r="E6" s="42" t="s">
        <v>38</v>
      </c>
      <c r="F6" s="42" t="s">
        <v>45</v>
      </c>
      <c r="G6" s="44" t="s">
        <v>42</v>
      </c>
      <c r="H6" s="44" t="s">
        <v>42</v>
      </c>
      <c r="I6" s="42" t="s">
        <v>45</v>
      </c>
      <c r="J6" s="42" t="s">
        <v>45</v>
      </c>
      <c r="K6" s="42" t="s">
        <v>45</v>
      </c>
      <c r="L6" s="42" t="s">
        <v>45</v>
      </c>
      <c r="M6" s="42" t="s">
        <v>45</v>
      </c>
      <c r="N6" s="42" t="s">
        <v>45</v>
      </c>
      <c r="O6" s="42" t="s">
        <v>45</v>
      </c>
      <c r="P6" s="42" t="s">
        <v>45</v>
      </c>
      <c r="Q6" s="42" t="s">
        <v>45</v>
      </c>
      <c r="R6" s="42" t="s">
        <v>45</v>
      </c>
      <c r="S6" s="42" t="s">
        <v>57</v>
      </c>
      <c r="T6" s="42" t="s">
        <v>57</v>
      </c>
      <c r="U6" s="42" t="s">
        <v>57</v>
      </c>
      <c r="V6" s="20" t="s">
        <v>227</v>
      </c>
      <c r="W6" s="42" t="s">
        <v>27</v>
      </c>
      <c r="X6" s="42" t="s">
        <v>24</v>
      </c>
      <c r="Y6" s="20" t="s">
        <v>235</v>
      </c>
      <c r="Z6" s="42" t="s">
        <v>39</v>
      </c>
      <c r="AA6" s="44" t="s">
        <v>42</v>
      </c>
      <c r="AB6" s="42" t="s">
        <v>45</v>
      </c>
      <c r="AC6" s="42" t="s">
        <v>45</v>
      </c>
      <c r="AD6" s="42" t="s">
        <v>57</v>
      </c>
      <c r="AE6" s="42" t="s">
        <v>45</v>
      </c>
      <c r="AF6" s="42" t="s">
        <v>45</v>
      </c>
      <c r="AG6" s="42" t="s">
        <v>45</v>
      </c>
      <c r="AH6" s="42" t="s">
        <v>45</v>
      </c>
      <c r="AI6" s="42" t="s">
        <v>27</v>
      </c>
      <c r="AJ6" s="42" t="s">
        <v>39</v>
      </c>
      <c r="AK6" s="42" t="s">
        <v>45</v>
      </c>
      <c r="AL6" s="42" t="s">
        <v>45</v>
      </c>
      <c r="AM6" s="42" t="s">
        <v>45</v>
      </c>
      <c r="AN6" s="42" t="s">
        <v>45</v>
      </c>
      <c r="AO6" s="42" t="s">
        <v>45</v>
      </c>
      <c r="AP6" s="42" t="s">
        <v>57</v>
      </c>
      <c r="AQ6" s="42" t="s">
        <v>45</v>
      </c>
      <c r="AR6" s="42" t="s">
        <v>45</v>
      </c>
      <c r="AS6" s="34"/>
    </row>
    <row r="7" spans="1:5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v>34</v>
      </c>
      <c r="AJ7" s="6">
        <v>35</v>
      </c>
      <c r="AK7" s="6">
        <v>36</v>
      </c>
      <c r="AL7" s="6">
        <v>37</v>
      </c>
      <c r="AM7" s="6">
        <v>38</v>
      </c>
      <c r="AN7" s="6">
        <v>39</v>
      </c>
      <c r="AO7" s="6">
        <v>40</v>
      </c>
      <c r="AP7" s="6">
        <v>41</v>
      </c>
      <c r="AQ7" s="6" t="s">
        <v>194</v>
      </c>
      <c r="AR7" s="6" t="s">
        <v>195</v>
      </c>
      <c r="AS7" s="7" t="s">
        <v>11</v>
      </c>
    </row>
    <row r="8" spans="1:57" ht="14.25" customHeight="1" x14ac:dyDescent="0.25">
      <c r="A8" s="99"/>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8">
        <f t="shared" ref="AS8:AS31" si="0">SUM(B8:AE8)*2+SUM(AF8:AI8)*3+SUM(AJ8:AP8)*4</f>
        <v>0</v>
      </c>
      <c r="BE8" s="3"/>
    </row>
    <row r="9" spans="1:57" ht="14.25" customHeight="1" x14ac:dyDescent="0.25">
      <c r="A9" s="99"/>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8">
        <f t="shared" si="0"/>
        <v>0</v>
      </c>
      <c r="BE9" s="3"/>
    </row>
    <row r="10" spans="1:57" ht="14.25" customHeight="1" x14ac:dyDescent="0.25">
      <c r="A10" s="99"/>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8">
        <f t="shared" si="0"/>
        <v>0</v>
      </c>
      <c r="BE10" s="3"/>
    </row>
    <row r="11" spans="1:57" ht="14.25" customHeight="1" x14ac:dyDescent="0.25">
      <c r="A11" s="99"/>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8">
        <f t="shared" si="0"/>
        <v>0</v>
      </c>
      <c r="BE11" s="3"/>
    </row>
    <row r="12" spans="1:57" ht="14.25" customHeight="1" x14ac:dyDescent="0.25">
      <c r="A12" s="99"/>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8">
        <f t="shared" si="0"/>
        <v>0</v>
      </c>
      <c r="BE12" s="3"/>
    </row>
    <row r="13" spans="1:57" ht="14.25" customHeight="1" x14ac:dyDescent="0.25">
      <c r="A13" s="99"/>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8">
        <f t="shared" si="0"/>
        <v>0</v>
      </c>
      <c r="BE13" s="3"/>
    </row>
    <row r="14" spans="1:57" ht="14.25" customHeight="1" x14ac:dyDescent="0.25">
      <c r="A14" s="99"/>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8">
        <f t="shared" si="0"/>
        <v>0</v>
      </c>
      <c r="BE14" s="3"/>
    </row>
    <row r="15" spans="1:57" ht="14.25" customHeight="1" x14ac:dyDescent="0.25">
      <c r="A15" s="99"/>
      <c r="B15" s="63"/>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8">
        <f t="shared" si="0"/>
        <v>0</v>
      </c>
      <c r="BE15" s="3"/>
    </row>
    <row r="16" spans="1:57" ht="14.25" customHeight="1" x14ac:dyDescent="0.25">
      <c r="A16" s="99"/>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8">
        <f t="shared" si="0"/>
        <v>0</v>
      </c>
      <c r="BE16" s="3"/>
    </row>
    <row r="17" spans="1:57" ht="14.25" customHeight="1" x14ac:dyDescent="0.25">
      <c r="A17" s="99"/>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8">
        <f t="shared" si="0"/>
        <v>0</v>
      </c>
      <c r="BE17" s="3"/>
    </row>
    <row r="18" spans="1:57" ht="14.25" customHeight="1" x14ac:dyDescent="0.25">
      <c r="A18" s="99"/>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8">
        <f t="shared" si="0"/>
        <v>0</v>
      </c>
      <c r="BE18" s="3"/>
    </row>
    <row r="19" spans="1:57" ht="14.25" customHeight="1" x14ac:dyDescent="0.25">
      <c r="A19" s="99"/>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8">
        <f t="shared" si="0"/>
        <v>0</v>
      </c>
      <c r="BE19" s="3"/>
    </row>
    <row r="20" spans="1:57" ht="14.25" customHeight="1" x14ac:dyDescent="0.25">
      <c r="A20" s="99"/>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8">
        <f t="shared" si="0"/>
        <v>0</v>
      </c>
      <c r="BE20" s="3"/>
    </row>
    <row r="21" spans="1:57" ht="14.25" customHeight="1" x14ac:dyDescent="0.25">
      <c r="A21" s="99"/>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8">
        <f t="shared" si="0"/>
        <v>0</v>
      </c>
      <c r="BE21" s="3"/>
    </row>
    <row r="22" spans="1:57" ht="14.25" customHeight="1" x14ac:dyDescent="0.25">
      <c r="A22" s="99"/>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8">
        <f t="shared" si="0"/>
        <v>0</v>
      </c>
      <c r="BE22" s="3"/>
    </row>
    <row r="23" spans="1:57" ht="14.25" customHeight="1" x14ac:dyDescent="0.25">
      <c r="A23" s="99"/>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8">
        <f t="shared" si="0"/>
        <v>0</v>
      </c>
      <c r="BE23" s="3"/>
    </row>
    <row r="24" spans="1:57" ht="14.25" customHeight="1" x14ac:dyDescent="0.25">
      <c r="A24" s="99"/>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8">
        <f t="shared" si="0"/>
        <v>0</v>
      </c>
      <c r="BE24" s="3"/>
    </row>
    <row r="25" spans="1:57" ht="14.25" customHeight="1" x14ac:dyDescent="0.25">
      <c r="A25" s="99"/>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8">
        <f t="shared" si="0"/>
        <v>0</v>
      </c>
      <c r="BE25" s="3"/>
    </row>
    <row r="26" spans="1:57" ht="14.25" customHeight="1" x14ac:dyDescent="0.25">
      <c r="A26" s="99"/>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8">
        <f t="shared" si="0"/>
        <v>0</v>
      </c>
      <c r="BE26" s="3"/>
    </row>
    <row r="27" spans="1:57" ht="14.25" customHeight="1" x14ac:dyDescent="0.25">
      <c r="A27" s="99"/>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8">
        <f t="shared" si="0"/>
        <v>0</v>
      </c>
      <c r="BE27" s="3"/>
    </row>
    <row r="28" spans="1:57" ht="14.25" customHeight="1" x14ac:dyDescent="0.25">
      <c r="A28" s="99"/>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8">
        <f t="shared" si="0"/>
        <v>0</v>
      </c>
      <c r="BE28" s="3"/>
    </row>
    <row r="29" spans="1:57" ht="14.25" customHeight="1" x14ac:dyDescent="0.25">
      <c r="A29" s="99"/>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8">
        <f t="shared" si="0"/>
        <v>0</v>
      </c>
      <c r="BE29" s="3"/>
    </row>
    <row r="30" spans="1:57" ht="14.25" customHeight="1" x14ac:dyDescent="0.25">
      <c r="A30" s="99"/>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8">
        <f t="shared" si="0"/>
        <v>0</v>
      </c>
      <c r="BE30" s="3"/>
    </row>
    <row r="31" spans="1:57" ht="14.25" customHeight="1" x14ac:dyDescent="0.25">
      <c r="A31" s="99"/>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8">
        <f t="shared" si="0"/>
        <v>0</v>
      </c>
      <c r="BE31" s="3"/>
    </row>
    <row r="32" spans="1:57" ht="14.25" customHeight="1" x14ac:dyDescent="0.25">
      <c r="A32" s="25" t="s">
        <v>21</v>
      </c>
      <c r="B32" s="8">
        <f>SUM(B8:B31)</f>
        <v>0</v>
      </c>
      <c r="C32" s="8">
        <f t="shared" ref="C32:AR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si="1"/>
        <v>0</v>
      </c>
      <c r="Z32" s="8">
        <f t="shared" si="1"/>
        <v>0</v>
      </c>
      <c r="AA32" s="8">
        <f t="shared" si="1"/>
        <v>0</v>
      </c>
      <c r="AB32" s="8">
        <f t="shared" si="1"/>
        <v>0</v>
      </c>
      <c r="AC32" s="8">
        <f t="shared" si="1"/>
        <v>0</v>
      </c>
      <c r="AD32" s="8">
        <f t="shared" si="1"/>
        <v>0</v>
      </c>
      <c r="AE32" s="8">
        <f t="shared" si="1"/>
        <v>0</v>
      </c>
      <c r="AF32" s="8">
        <f t="shared" si="1"/>
        <v>0</v>
      </c>
      <c r="AG32" s="8">
        <f t="shared" si="1"/>
        <v>0</v>
      </c>
      <c r="AH32" s="8">
        <f t="shared" si="1"/>
        <v>0</v>
      </c>
      <c r="AI32" s="8">
        <f t="shared" si="1"/>
        <v>0</v>
      </c>
      <c r="AJ32" s="8">
        <f t="shared" si="1"/>
        <v>0</v>
      </c>
      <c r="AK32" s="8">
        <f t="shared" si="1"/>
        <v>0</v>
      </c>
      <c r="AL32" s="8">
        <f t="shared" si="1"/>
        <v>0</v>
      </c>
      <c r="AM32" s="8">
        <f t="shared" si="1"/>
        <v>0</v>
      </c>
      <c r="AN32" s="8">
        <f t="shared" si="1"/>
        <v>0</v>
      </c>
      <c r="AO32" s="8">
        <f t="shared" si="1"/>
        <v>0</v>
      </c>
      <c r="AP32" s="8">
        <f t="shared" si="1"/>
        <v>0</v>
      </c>
      <c r="AQ32" s="8">
        <f t="shared" si="1"/>
        <v>0</v>
      </c>
      <c r="AR32" s="8">
        <f t="shared" si="1"/>
        <v>0</v>
      </c>
      <c r="AS32" s="75" t="e">
        <f>SUM(AS8:AS31)/COUNT(B8:B31)</f>
        <v>#DIV/0!</v>
      </c>
      <c r="BE32" s="3"/>
    </row>
    <row r="33" spans="1:57" ht="14.25" customHeight="1" x14ac:dyDescent="0.25">
      <c r="A33" s="25" t="s">
        <v>22</v>
      </c>
      <c r="B33" s="8" t="e">
        <f>B32/COUNT(B8:B31)*100</f>
        <v>#DIV/0!</v>
      </c>
      <c r="C33" s="8" t="e">
        <f t="shared" ref="C33:AQ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 t="shared" si="2"/>
        <v>#DIV/0!</v>
      </c>
      <c r="V33" s="8" t="e">
        <f t="shared" si="2"/>
        <v>#DIV/0!</v>
      </c>
      <c r="W33" s="8" t="e">
        <f t="shared" si="2"/>
        <v>#DIV/0!</v>
      </c>
      <c r="X33" s="8" t="e">
        <f t="shared" si="2"/>
        <v>#DIV/0!</v>
      </c>
      <c r="Y33" s="8" t="e">
        <f t="shared" si="2"/>
        <v>#DIV/0!</v>
      </c>
      <c r="Z33" s="8" t="e">
        <f t="shared" si="2"/>
        <v>#DIV/0!</v>
      </c>
      <c r="AA33" s="8" t="e">
        <f t="shared" si="2"/>
        <v>#DIV/0!</v>
      </c>
      <c r="AB33" s="8" t="e">
        <f t="shared" si="2"/>
        <v>#DIV/0!</v>
      </c>
      <c r="AC33" s="8" t="e">
        <f t="shared" si="2"/>
        <v>#DIV/0!</v>
      </c>
      <c r="AD33" s="8" t="e">
        <f t="shared" si="2"/>
        <v>#DIV/0!</v>
      </c>
      <c r="AE33" s="8" t="e">
        <f t="shared" si="2"/>
        <v>#DIV/0!</v>
      </c>
      <c r="AF33" s="8" t="e">
        <f t="shared" si="2"/>
        <v>#DIV/0!</v>
      </c>
      <c r="AG33" s="8" t="e">
        <f t="shared" si="2"/>
        <v>#DIV/0!</v>
      </c>
      <c r="AH33" s="8" t="e">
        <f t="shared" si="2"/>
        <v>#DIV/0!</v>
      </c>
      <c r="AI33" s="8" t="e">
        <f t="shared" si="2"/>
        <v>#DIV/0!</v>
      </c>
      <c r="AJ33" s="8" t="e">
        <f t="shared" si="2"/>
        <v>#DIV/0!</v>
      </c>
      <c r="AK33" s="8" t="e">
        <f t="shared" si="2"/>
        <v>#DIV/0!</v>
      </c>
      <c r="AL33" s="8" t="e">
        <f t="shared" si="2"/>
        <v>#DIV/0!</v>
      </c>
      <c r="AM33" s="8" t="e">
        <f t="shared" si="2"/>
        <v>#DIV/0!</v>
      </c>
      <c r="AN33" s="8" t="e">
        <f t="shared" si="2"/>
        <v>#DIV/0!</v>
      </c>
      <c r="AO33" s="8" t="e">
        <f t="shared" si="2"/>
        <v>#DIV/0!</v>
      </c>
      <c r="AP33" s="8" t="e">
        <f t="shared" si="2"/>
        <v>#DIV/0!</v>
      </c>
      <c r="AQ33" s="8" t="e">
        <f t="shared" si="2"/>
        <v>#DIV/0!</v>
      </c>
      <c r="AR33" s="8" t="e">
        <f>AR32/COUNT(AR8:AR31)*100</f>
        <v>#DIV/0!</v>
      </c>
      <c r="AS33" s="76"/>
      <c r="BE33" s="3"/>
    </row>
    <row r="34" spans="1:57" ht="14.25" customHeight="1" x14ac:dyDescent="0.25"/>
    <row r="35" spans="1:57" ht="14.25" customHeight="1" x14ac:dyDescent="0.25">
      <c r="A35" s="19" t="s">
        <v>12</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2"/>
      <c r="AP35" s="90" t="s">
        <v>13</v>
      </c>
      <c r="AQ35" s="91"/>
      <c r="AR35" s="91"/>
      <c r="AS35" s="92"/>
      <c r="BE35" s="3"/>
    </row>
    <row r="36" spans="1:57" ht="14.25" customHeight="1"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5"/>
      <c r="AP36" s="93" t="s">
        <v>14</v>
      </c>
      <c r="AQ36" s="94"/>
      <c r="AR36" s="82"/>
      <c r="AS36" s="83"/>
      <c r="BE36" s="3"/>
    </row>
    <row r="37" spans="1:57" ht="14.25" customHeight="1"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5"/>
      <c r="AP37" s="95" t="s">
        <v>15</v>
      </c>
      <c r="AQ37" s="96"/>
      <c r="AR37" s="82"/>
      <c r="AS37" s="83"/>
      <c r="BE37" s="3"/>
    </row>
    <row r="38" spans="1:57" ht="14.25" customHeight="1"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5"/>
      <c r="AP38" s="88" t="s">
        <v>16</v>
      </c>
      <c r="AQ38" s="89"/>
      <c r="AR38" s="82"/>
      <c r="AS38" s="83"/>
      <c r="BE38" s="3"/>
    </row>
    <row r="39" spans="1:57" ht="14.25" customHeight="1"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5"/>
      <c r="AP39" s="84" t="s">
        <v>17</v>
      </c>
      <c r="AQ39" s="85"/>
      <c r="AR39" s="82"/>
      <c r="AS39" s="83"/>
      <c r="BE39" s="3"/>
    </row>
    <row r="40" spans="1:57" ht="14.25" customHeight="1"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5"/>
      <c r="AP40" s="86" t="s">
        <v>18</v>
      </c>
      <c r="AQ40" s="87"/>
      <c r="AR40" s="82"/>
      <c r="AS40" s="83"/>
      <c r="BE40" s="3"/>
    </row>
    <row r="41" spans="1:57" ht="14.25" customHeight="1"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8"/>
      <c r="AP41" s="80" t="s">
        <v>19</v>
      </c>
      <c r="AQ41" s="81"/>
      <c r="AR41" s="82"/>
      <c r="AS41" s="83"/>
      <c r="BE41" s="3"/>
    </row>
    <row r="42" spans="1:57" x14ac:dyDescent="0.25">
      <c r="A42" s="14"/>
      <c r="B42" s="14"/>
      <c r="C42" s="14"/>
      <c r="D42" s="14"/>
      <c r="E42" s="14"/>
      <c r="F42" s="14"/>
      <c r="G42" s="14"/>
      <c r="H42" s="14"/>
      <c r="I42" s="14"/>
      <c r="J42" s="14"/>
      <c r="K42" s="14"/>
      <c r="L42" s="14"/>
      <c r="M42" s="14"/>
      <c r="N42" s="14"/>
      <c r="O42" s="14"/>
      <c r="T42" s="9"/>
      <c r="BE42" s="3"/>
    </row>
    <row r="43" spans="1:57" x14ac:dyDescent="0.25">
      <c r="T43" s="9"/>
      <c r="BE43" s="3"/>
    </row>
  </sheetData>
  <mergeCells count="14">
    <mergeCell ref="AS32:AS33"/>
    <mergeCell ref="AP35:AS35"/>
    <mergeCell ref="AP36:AQ36"/>
    <mergeCell ref="AR36:AS36"/>
    <mergeCell ref="AP37:AQ37"/>
    <mergeCell ref="AR37:AS37"/>
    <mergeCell ref="AP41:AQ41"/>
    <mergeCell ref="AR41:AS41"/>
    <mergeCell ref="AP38:AQ38"/>
    <mergeCell ref="AR38:AS38"/>
    <mergeCell ref="AP39:AQ39"/>
    <mergeCell ref="AR39:AS39"/>
    <mergeCell ref="AP40:AQ40"/>
    <mergeCell ref="AR40:AS40"/>
  </mergeCells>
  <conditionalFormatting sqref="B33:AR33">
    <cfRule type="cellIs" dxfId="269" priority="7" operator="greaterThanOrEqual">
      <formula>90</formula>
    </cfRule>
    <cfRule type="cellIs" dxfId="268" priority="8" operator="between">
      <formula>80</formula>
      <formula>89.99</formula>
    </cfRule>
    <cfRule type="cellIs" dxfId="267" priority="9" operator="between">
      <formula>70</formula>
      <formula>79.99</formula>
    </cfRule>
    <cfRule type="cellIs" dxfId="266" priority="10" operator="between">
      <formula>60</formula>
      <formula>69.99</formula>
    </cfRule>
    <cfRule type="cellIs" dxfId="265" priority="11" operator="between">
      <formula>50</formula>
      <formula>59.99</formula>
    </cfRule>
    <cfRule type="cellIs" dxfId="264" priority="12" operator="lessThanOrEqual">
      <formula>49.99</formula>
    </cfRule>
  </conditionalFormatting>
  <conditionalFormatting sqref="AS8:AS31">
    <cfRule type="cellIs" dxfId="263" priority="1" operator="greaterThanOrEqual">
      <formula>90</formula>
    </cfRule>
    <cfRule type="cellIs" dxfId="262" priority="2" operator="between">
      <formula>80</formula>
      <formula>89.99</formula>
    </cfRule>
    <cfRule type="cellIs" dxfId="261" priority="3" operator="between">
      <formula>70</formula>
      <formula>79.99</formula>
    </cfRule>
    <cfRule type="cellIs" dxfId="260" priority="4" operator="between">
      <formula>60</formula>
      <formula>69.99</formula>
    </cfRule>
    <cfRule type="cellIs" dxfId="259" priority="5" operator="between">
      <formula>50</formula>
      <formula>59.99</formula>
    </cfRule>
    <cfRule type="cellIs" dxfId="25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O41"/>
  <sheetViews>
    <sheetView showGridLines="0" workbookViewId="0"/>
  </sheetViews>
  <sheetFormatPr defaultRowHeight="15" x14ac:dyDescent="0.25"/>
  <cols>
    <col min="1" max="1" width="26.140625" style="3" customWidth="1"/>
    <col min="2" max="15" width="7.140625" style="3" customWidth="1"/>
    <col min="16" max="16384" width="9.140625" style="3"/>
  </cols>
  <sheetData>
    <row r="1" spans="1:15" ht="14.25" customHeight="1" x14ac:dyDescent="0.25">
      <c r="A1" s="24" t="s">
        <v>20</v>
      </c>
      <c r="N1" s="23"/>
      <c r="O1" s="23"/>
    </row>
    <row r="2" spans="1:15" s="10" customFormat="1" ht="14.25" customHeight="1" x14ac:dyDescent="0.25">
      <c r="A2" s="10" t="s">
        <v>58</v>
      </c>
      <c r="B2" s="69"/>
      <c r="C2" s="69"/>
      <c r="D2" s="69"/>
      <c r="E2" s="69"/>
      <c r="F2" s="69"/>
      <c r="G2" s="69"/>
      <c r="H2" s="69"/>
      <c r="I2" s="69"/>
      <c r="J2" s="69"/>
      <c r="K2" s="69"/>
      <c r="L2" s="69"/>
      <c r="M2" s="69"/>
      <c r="N2" s="23"/>
      <c r="O2" s="23"/>
    </row>
    <row r="3" spans="1:15" ht="14.25" customHeight="1" x14ac:dyDescent="0.25">
      <c r="A3" s="10" t="s">
        <v>197</v>
      </c>
    </row>
    <row r="4" spans="1:15" ht="10.5" customHeight="1" x14ac:dyDescent="0.2">
      <c r="A4" s="59"/>
      <c r="B4" s="43"/>
      <c r="C4" s="43"/>
      <c r="D4" s="43"/>
      <c r="E4" s="43"/>
      <c r="F4" s="43"/>
      <c r="G4" s="43"/>
      <c r="H4" s="43"/>
      <c r="I4" s="43"/>
      <c r="J4" s="43"/>
      <c r="K4" s="43"/>
      <c r="L4" s="43"/>
      <c r="M4" s="43"/>
      <c r="N4" s="43"/>
      <c r="O4" s="43"/>
    </row>
    <row r="5" spans="1:15" ht="10.5" customHeight="1" x14ac:dyDescent="0.2">
      <c r="A5" s="59"/>
      <c r="B5" s="22"/>
      <c r="C5" s="22"/>
      <c r="D5" s="22"/>
      <c r="E5" s="20" t="s">
        <v>214</v>
      </c>
      <c r="F5" s="22"/>
      <c r="G5" s="20" t="s">
        <v>214</v>
      </c>
      <c r="H5" s="22"/>
      <c r="I5" s="22"/>
      <c r="J5" s="22"/>
      <c r="K5" s="22"/>
      <c r="L5" s="43"/>
      <c r="M5" s="43"/>
      <c r="N5" s="43"/>
      <c r="O5" s="43"/>
    </row>
    <row r="6" spans="1:15" s="22" customFormat="1" ht="10.5" customHeight="1" x14ac:dyDescent="0.25">
      <c r="A6" s="20"/>
      <c r="B6" s="20" t="s">
        <v>24</v>
      </c>
      <c r="C6" s="20" t="s">
        <v>24</v>
      </c>
      <c r="D6" s="30" t="s">
        <v>210</v>
      </c>
      <c r="E6" s="30" t="s">
        <v>210</v>
      </c>
      <c r="F6" s="30" t="s">
        <v>210</v>
      </c>
      <c r="G6" s="30" t="s">
        <v>210</v>
      </c>
      <c r="H6" s="30" t="s">
        <v>210</v>
      </c>
      <c r="I6" s="30" t="s">
        <v>210</v>
      </c>
      <c r="J6" s="20" t="s">
        <v>211</v>
      </c>
      <c r="K6" s="20" t="s">
        <v>211</v>
      </c>
      <c r="L6" s="20" t="s">
        <v>211</v>
      </c>
      <c r="M6" s="20" t="s">
        <v>211</v>
      </c>
      <c r="N6" s="20" t="s">
        <v>211</v>
      </c>
      <c r="O6" s="20" t="s">
        <v>211</v>
      </c>
    </row>
    <row r="7" spans="1:15" s="5" customFormat="1" ht="14.25" customHeight="1" x14ac:dyDescent="0.25">
      <c r="A7" s="47" t="s">
        <v>10</v>
      </c>
      <c r="B7" s="47">
        <v>1</v>
      </c>
      <c r="C7" s="47">
        <v>2</v>
      </c>
      <c r="D7" s="47">
        <v>3</v>
      </c>
      <c r="E7" s="47">
        <v>4</v>
      </c>
      <c r="F7" s="47">
        <v>5</v>
      </c>
      <c r="G7" s="47">
        <v>6</v>
      </c>
      <c r="H7" s="47">
        <v>7</v>
      </c>
      <c r="I7" s="47">
        <v>8</v>
      </c>
      <c r="J7" s="47">
        <v>9</v>
      </c>
      <c r="K7" s="47">
        <v>10</v>
      </c>
      <c r="L7" s="47">
        <v>11</v>
      </c>
      <c r="M7" s="47">
        <v>12</v>
      </c>
      <c r="N7" s="47">
        <v>13</v>
      </c>
      <c r="O7" s="47">
        <v>14</v>
      </c>
    </row>
    <row r="8" spans="1:15" ht="14.25" customHeight="1" x14ac:dyDescent="0.25">
      <c r="A8" s="99"/>
      <c r="B8" s="57"/>
      <c r="C8" s="57"/>
      <c r="D8" s="57"/>
      <c r="E8" s="57"/>
      <c r="F8" s="57"/>
      <c r="G8" s="57"/>
      <c r="H8" s="57"/>
      <c r="I8" s="57"/>
      <c r="J8" s="57"/>
      <c r="K8" s="57"/>
      <c r="L8" s="57"/>
      <c r="M8" s="57"/>
      <c r="N8" s="57"/>
      <c r="O8" s="57"/>
    </row>
    <row r="9" spans="1:15" ht="14.25" customHeight="1" x14ac:dyDescent="0.25">
      <c r="A9" s="99"/>
      <c r="B9" s="57"/>
      <c r="C9" s="57"/>
      <c r="D9" s="57"/>
      <c r="E9" s="57"/>
      <c r="F9" s="57"/>
      <c r="G9" s="57"/>
      <c r="H9" s="57"/>
      <c r="I9" s="57"/>
      <c r="J9" s="57"/>
      <c r="K9" s="57"/>
      <c r="L9" s="57"/>
      <c r="M9" s="57"/>
      <c r="N9" s="57"/>
      <c r="O9" s="57"/>
    </row>
    <row r="10" spans="1:15" ht="14.25" customHeight="1" x14ac:dyDescent="0.25">
      <c r="A10" s="99"/>
      <c r="B10" s="57"/>
      <c r="C10" s="57"/>
      <c r="D10" s="57"/>
      <c r="E10" s="57"/>
      <c r="F10" s="57"/>
      <c r="G10" s="57"/>
      <c r="H10" s="57"/>
      <c r="I10" s="57"/>
      <c r="J10" s="57"/>
      <c r="K10" s="57"/>
      <c r="L10" s="57"/>
      <c r="M10" s="57"/>
      <c r="N10" s="57"/>
      <c r="O10" s="57"/>
    </row>
    <row r="11" spans="1:15" ht="14.25" customHeight="1" x14ac:dyDescent="0.25">
      <c r="A11" s="99"/>
      <c r="B11" s="57"/>
      <c r="C11" s="57"/>
      <c r="D11" s="57"/>
      <c r="E11" s="57"/>
      <c r="F11" s="57"/>
      <c r="G11" s="57"/>
      <c r="H11" s="57"/>
      <c r="I11" s="57"/>
      <c r="J11" s="57"/>
      <c r="K11" s="57"/>
      <c r="L11" s="57"/>
      <c r="M11" s="57"/>
      <c r="N11" s="57"/>
      <c r="O11" s="57"/>
    </row>
    <row r="12" spans="1:15" ht="14.25" customHeight="1" x14ac:dyDescent="0.25">
      <c r="A12" s="99"/>
      <c r="B12" s="57"/>
      <c r="C12" s="57"/>
      <c r="D12" s="57"/>
      <c r="E12" s="57"/>
      <c r="F12" s="57"/>
      <c r="G12" s="57"/>
      <c r="H12" s="57"/>
      <c r="I12" s="57"/>
      <c r="J12" s="57"/>
      <c r="K12" s="57"/>
      <c r="L12" s="57"/>
      <c r="M12" s="57"/>
      <c r="N12" s="57"/>
      <c r="O12" s="57"/>
    </row>
    <row r="13" spans="1:15" ht="14.25" customHeight="1" x14ac:dyDescent="0.25">
      <c r="A13" s="99"/>
      <c r="B13" s="57"/>
      <c r="C13" s="57"/>
      <c r="D13" s="57"/>
      <c r="E13" s="57"/>
      <c r="F13" s="57"/>
      <c r="G13" s="57"/>
      <c r="H13" s="57"/>
      <c r="I13" s="57"/>
      <c r="J13" s="57"/>
      <c r="K13" s="57"/>
      <c r="L13" s="57"/>
      <c r="M13" s="57"/>
      <c r="N13" s="57"/>
      <c r="O13" s="57"/>
    </row>
    <row r="14" spans="1:15" ht="14.25" customHeight="1" x14ac:dyDescent="0.25">
      <c r="A14" s="99"/>
      <c r="B14" s="57"/>
      <c r="C14" s="57"/>
      <c r="D14" s="57"/>
      <c r="E14" s="57"/>
      <c r="F14" s="57"/>
      <c r="G14" s="57"/>
      <c r="H14" s="57"/>
      <c r="I14" s="57"/>
      <c r="J14" s="57"/>
      <c r="K14" s="57"/>
      <c r="L14" s="57"/>
      <c r="M14" s="57"/>
      <c r="N14" s="57"/>
      <c r="O14" s="57"/>
    </row>
    <row r="15" spans="1:15" ht="14.25" customHeight="1" x14ac:dyDescent="0.25">
      <c r="A15" s="99"/>
      <c r="B15" s="57"/>
      <c r="C15" s="57"/>
      <c r="D15" s="57"/>
      <c r="E15" s="57"/>
      <c r="F15" s="57"/>
      <c r="G15" s="57"/>
      <c r="H15" s="57"/>
      <c r="I15" s="57"/>
      <c r="J15" s="57"/>
      <c r="K15" s="57"/>
      <c r="L15" s="57"/>
      <c r="M15" s="57"/>
      <c r="N15" s="57"/>
      <c r="O15" s="57"/>
    </row>
    <row r="16" spans="1:15" ht="14.25" customHeight="1" x14ac:dyDescent="0.25">
      <c r="A16" s="99"/>
      <c r="B16" s="57"/>
      <c r="C16" s="57"/>
      <c r="D16" s="57"/>
      <c r="E16" s="57"/>
      <c r="F16" s="57"/>
      <c r="G16" s="57"/>
      <c r="H16" s="57"/>
      <c r="I16" s="57"/>
      <c r="J16" s="57"/>
      <c r="K16" s="57"/>
      <c r="L16" s="57"/>
      <c r="M16" s="57"/>
      <c r="N16" s="57"/>
      <c r="O16" s="57"/>
    </row>
    <row r="17" spans="1:15" ht="14.25" customHeight="1" x14ac:dyDescent="0.25">
      <c r="A17" s="99"/>
      <c r="B17" s="57"/>
      <c r="C17" s="57"/>
      <c r="D17" s="57"/>
      <c r="E17" s="57"/>
      <c r="F17" s="57"/>
      <c r="G17" s="57"/>
      <c r="H17" s="57"/>
      <c r="I17" s="57"/>
      <c r="J17" s="57"/>
      <c r="K17" s="57"/>
      <c r="L17" s="57"/>
      <c r="M17" s="57"/>
      <c r="N17" s="57"/>
      <c r="O17" s="57"/>
    </row>
    <row r="18" spans="1:15" ht="14.25" customHeight="1" x14ac:dyDescent="0.25">
      <c r="A18" s="99"/>
      <c r="B18" s="57"/>
      <c r="C18" s="57"/>
      <c r="D18" s="57"/>
      <c r="E18" s="57"/>
      <c r="F18" s="57"/>
      <c r="G18" s="57"/>
      <c r="H18" s="57"/>
      <c r="I18" s="57"/>
      <c r="J18" s="57"/>
      <c r="K18" s="57"/>
      <c r="L18" s="57"/>
      <c r="M18" s="57"/>
      <c r="N18" s="57"/>
      <c r="O18" s="57"/>
    </row>
    <row r="19" spans="1:15" ht="14.25" customHeight="1" x14ac:dyDescent="0.25">
      <c r="A19" s="99"/>
      <c r="B19" s="57"/>
      <c r="C19" s="57"/>
      <c r="D19" s="57"/>
      <c r="E19" s="57"/>
      <c r="F19" s="57"/>
      <c r="G19" s="57"/>
      <c r="H19" s="57"/>
      <c r="I19" s="57"/>
      <c r="J19" s="57"/>
      <c r="K19" s="57"/>
      <c r="L19" s="57"/>
      <c r="M19" s="57"/>
      <c r="N19" s="57"/>
      <c r="O19" s="57"/>
    </row>
    <row r="20" spans="1:15" ht="14.25" customHeight="1" x14ac:dyDescent="0.25">
      <c r="A20" s="99"/>
      <c r="B20" s="57"/>
      <c r="C20" s="57"/>
      <c r="D20" s="57"/>
      <c r="E20" s="57"/>
      <c r="F20" s="57"/>
      <c r="G20" s="57"/>
      <c r="H20" s="57"/>
      <c r="I20" s="57"/>
      <c r="J20" s="57"/>
      <c r="K20" s="57"/>
      <c r="L20" s="57"/>
      <c r="M20" s="57"/>
      <c r="N20" s="57"/>
      <c r="O20" s="57"/>
    </row>
    <row r="21" spans="1:15" ht="14.25" customHeight="1" x14ac:dyDescent="0.25">
      <c r="A21" s="99"/>
      <c r="B21" s="57"/>
      <c r="C21" s="57"/>
      <c r="D21" s="57"/>
      <c r="E21" s="57"/>
      <c r="F21" s="57"/>
      <c r="G21" s="57"/>
      <c r="H21" s="57"/>
      <c r="I21" s="57"/>
      <c r="J21" s="57"/>
      <c r="K21" s="57"/>
      <c r="L21" s="57"/>
      <c r="M21" s="57"/>
      <c r="N21" s="57"/>
      <c r="O21" s="57"/>
    </row>
    <row r="22" spans="1:15" ht="14.25" customHeight="1" x14ac:dyDescent="0.25">
      <c r="A22" s="99"/>
      <c r="B22" s="57"/>
      <c r="C22" s="57"/>
      <c r="D22" s="57"/>
      <c r="E22" s="57"/>
      <c r="F22" s="57"/>
      <c r="G22" s="57"/>
      <c r="H22" s="57"/>
      <c r="I22" s="57"/>
      <c r="J22" s="57"/>
      <c r="K22" s="57"/>
      <c r="L22" s="57"/>
      <c r="M22" s="57"/>
      <c r="N22" s="57"/>
      <c r="O22" s="57"/>
    </row>
    <row r="23" spans="1:15" ht="14.25" customHeight="1" x14ac:dyDescent="0.25">
      <c r="A23" s="99"/>
      <c r="B23" s="57"/>
      <c r="C23" s="57"/>
      <c r="D23" s="57"/>
      <c r="E23" s="57"/>
      <c r="F23" s="57"/>
      <c r="G23" s="57"/>
      <c r="H23" s="57"/>
      <c r="I23" s="57"/>
      <c r="J23" s="57"/>
      <c r="K23" s="57"/>
      <c r="L23" s="57"/>
      <c r="M23" s="57"/>
      <c r="N23" s="57"/>
      <c r="O23" s="57"/>
    </row>
    <row r="24" spans="1:15" ht="14.25" customHeight="1" x14ac:dyDescent="0.25">
      <c r="A24" s="99"/>
      <c r="B24" s="57"/>
      <c r="C24" s="68"/>
      <c r="D24" s="68"/>
      <c r="E24" s="68"/>
      <c r="F24" s="68"/>
      <c r="G24" s="68"/>
      <c r="H24" s="68"/>
      <c r="I24" s="68"/>
      <c r="J24" s="68"/>
      <c r="K24" s="68"/>
      <c r="L24" s="68"/>
      <c r="M24" s="68"/>
      <c r="N24" s="68"/>
      <c r="O24" s="68"/>
    </row>
    <row r="25" spans="1:15" ht="14.25" customHeight="1" x14ac:dyDescent="0.25">
      <c r="A25" s="99"/>
      <c r="B25" s="57"/>
      <c r="C25" s="68"/>
      <c r="D25" s="68"/>
      <c r="E25" s="68"/>
      <c r="F25" s="68"/>
      <c r="G25" s="68"/>
      <c r="H25" s="68"/>
      <c r="I25" s="68"/>
      <c r="J25" s="68"/>
      <c r="K25" s="68"/>
      <c r="L25" s="68"/>
      <c r="M25" s="68"/>
      <c r="N25" s="68"/>
      <c r="O25" s="68"/>
    </row>
    <row r="26" spans="1:15" ht="14.25" customHeight="1" x14ac:dyDescent="0.25">
      <c r="A26" s="99"/>
      <c r="B26" s="57"/>
      <c r="C26" s="68"/>
      <c r="D26" s="68"/>
      <c r="E26" s="68"/>
      <c r="F26" s="68"/>
      <c r="G26" s="68"/>
      <c r="H26" s="68"/>
      <c r="I26" s="68"/>
      <c r="J26" s="68"/>
      <c r="K26" s="68"/>
      <c r="L26" s="68"/>
      <c r="M26" s="68"/>
      <c r="N26" s="68"/>
      <c r="O26" s="68"/>
    </row>
    <row r="27" spans="1:15" ht="14.25" customHeight="1" x14ac:dyDescent="0.25">
      <c r="A27" s="99"/>
      <c r="B27" s="57"/>
      <c r="C27" s="57"/>
      <c r="D27" s="57"/>
      <c r="E27" s="57"/>
      <c r="F27" s="57"/>
      <c r="G27" s="57"/>
      <c r="H27" s="57"/>
      <c r="I27" s="57"/>
      <c r="J27" s="57"/>
      <c r="K27" s="57"/>
      <c r="L27" s="57"/>
      <c r="M27" s="57"/>
      <c r="N27" s="57"/>
      <c r="O27" s="57"/>
    </row>
    <row r="28" spans="1:15" ht="14.25" customHeight="1" x14ac:dyDescent="0.25">
      <c r="A28" s="99"/>
      <c r="B28" s="57"/>
      <c r="C28" s="57"/>
      <c r="D28" s="57"/>
      <c r="E28" s="57"/>
      <c r="F28" s="57"/>
      <c r="G28" s="57"/>
      <c r="H28" s="57"/>
      <c r="I28" s="57"/>
      <c r="J28" s="57"/>
      <c r="K28" s="57"/>
      <c r="L28" s="57"/>
      <c r="M28" s="57"/>
      <c r="N28" s="57"/>
      <c r="O28" s="57"/>
    </row>
    <row r="29" spans="1:15" ht="14.25" customHeight="1" x14ac:dyDescent="0.25">
      <c r="A29" s="99"/>
      <c r="B29" s="57"/>
      <c r="C29" s="57"/>
      <c r="D29" s="57"/>
      <c r="E29" s="57"/>
      <c r="F29" s="57"/>
      <c r="G29" s="57"/>
      <c r="H29" s="57"/>
      <c r="I29" s="57"/>
      <c r="J29" s="57"/>
      <c r="K29" s="57"/>
      <c r="L29" s="57"/>
      <c r="M29" s="57"/>
      <c r="N29" s="57"/>
      <c r="O29" s="57"/>
    </row>
    <row r="30" spans="1:15" ht="14.25" customHeight="1" x14ac:dyDescent="0.25">
      <c r="A30" s="99"/>
      <c r="B30" s="57"/>
      <c r="C30" s="57"/>
      <c r="D30" s="57"/>
      <c r="E30" s="57"/>
      <c r="F30" s="57"/>
      <c r="G30" s="57"/>
      <c r="H30" s="57"/>
      <c r="I30" s="57"/>
      <c r="J30" s="57"/>
      <c r="K30" s="57"/>
      <c r="L30" s="57"/>
      <c r="M30" s="57"/>
      <c r="N30" s="57"/>
      <c r="O30" s="57"/>
    </row>
    <row r="31" spans="1:15" ht="14.25" customHeight="1" x14ac:dyDescent="0.25">
      <c r="A31" s="99"/>
      <c r="B31" s="57"/>
      <c r="C31" s="57"/>
      <c r="D31" s="57"/>
      <c r="E31" s="57"/>
      <c r="F31" s="57"/>
      <c r="G31" s="57"/>
      <c r="H31" s="57"/>
      <c r="I31" s="57"/>
      <c r="J31" s="57"/>
      <c r="K31" s="57"/>
      <c r="L31" s="57"/>
      <c r="M31" s="57"/>
      <c r="N31" s="57"/>
      <c r="O31" s="57"/>
    </row>
    <row r="32" spans="1:15" ht="14.25" customHeight="1" x14ac:dyDescent="0.25">
      <c r="A32" s="25" t="s">
        <v>21</v>
      </c>
      <c r="B32" s="8">
        <f>SUM(B8:B31)</f>
        <v>0</v>
      </c>
      <c r="C32" s="8">
        <f t="shared" ref="C32:O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O32" s="8">
        <f t="shared" si="0"/>
        <v>0</v>
      </c>
    </row>
    <row r="33" spans="1:15" ht="14.25" customHeight="1" x14ac:dyDescent="0.25">
      <c r="A33" s="25" t="s">
        <v>22</v>
      </c>
      <c r="B33" s="8" t="e">
        <f>B32/COUNT(B8:B31)*100</f>
        <v>#DIV/0!</v>
      </c>
      <c r="C33" s="8" t="e">
        <f t="shared" ref="C33:N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c r="N33" s="8" t="e">
        <f t="shared" si="1"/>
        <v>#DIV/0!</v>
      </c>
      <c r="O33" s="8" t="e">
        <f>O32/COUNT(O8:O31)*100</f>
        <v>#DIV/0!</v>
      </c>
    </row>
    <row r="34" spans="1:15" ht="14.25" customHeight="1" x14ac:dyDescent="0.25"/>
    <row r="35" spans="1:15" ht="14.25" customHeight="1" x14ac:dyDescent="0.25">
      <c r="A35" s="19" t="s">
        <v>12</v>
      </c>
      <c r="B35" s="11"/>
      <c r="C35" s="11"/>
      <c r="D35" s="11"/>
      <c r="E35" s="11"/>
      <c r="F35" s="11"/>
      <c r="G35" s="11"/>
      <c r="H35" s="11"/>
      <c r="I35" s="11"/>
      <c r="J35" s="11"/>
      <c r="K35" s="11"/>
      <c r="L35" s="11"/>
      <c r="M35" s="11"/>
      <c r="N35" s="11"/>
      <c r="O35" s="12"/>
    </row>
    <row r="36" spans="1:15" ht="14.25" customHeight="1" x14ac:dyDescent="0.25">
      <c r="A36" s="13"/>
      <c r="B36" s="14"/>
      <c r="C36" s="14"/>
      <c r="D36" s="14"/>
      <c r="E36" s="14"/>
      <c r="F36" s="14"/>
      <c r="G36" s="14"/>
      <c r="H36" s="14"/>
      <c r="I36" s="14"/>
      <c r="J36" s="14"/>
      <c r="K36" s="14"/>
      <c r="L36" s="14"/>
      <c r="M36" s="14"/>
      <c r="N36" s="14"/>
      <c r="O36" s="15"/>
    </row>
    <row r="37" spans="1:15" ht="14.25" customHeight="1" x14ac:dyDescent="0.25">
      <c r="A37" s="13"/>
      <c r="B37" s="14"/>
      <c r="C37" s="14"/>
      <c r="D37" s="14"/>
      <c r="E37" s="14"/>
      <c r="F37" s="14"/>
      <c r="G37" s="14"/>
      <c r="H37" s="14"/>
      <c r="I37" s="14"/>
      <c r="J37" s="14"/>
      <c r="K37" s="14"/>
      <c r="L37" s="14"/>
      <c r="M37" s="14"/>
      <c r="N37" s="14"/>
      <c r="O37" s="15"/>
    </row>
    <row r="38" spans="1:15" ht="14.25" customHeight="1" x14ac:dyDescent="0.25">
      <c r="A38" s="13"/>
      <c r="B38" s="14"/>
      <c r="C38" s="14"/>
      <c r="D38" s="14"/>
      <c r="E38" s="14"/>
      <c r="F38" s="14"/>
      <c r="G38" s="14"/>
      <c r="H38" s="14"/>
      <c r="I38" s="14"/>
      <c r="J38" s="14"/>
      <c r="K38" s="14"/>
      <c r="L38" s="14"/>
      <c r="M38" s="14"/>
      <c r="N38" s="14"/>
      <c r="O38" s="15"/>
    </row>
    <row r="39" spans="1:15" ht="14.25" customHeight="1" x14ac:dyDescent="0.25">
      <c r="A39" s="13"/>
      <c r="B39" s="14"/>
      <c r="C39" s="14"/>
      <c r="D39" s="14"/>
      <c r="E39" s="14"/>
      <c r="F39" s="14"/>
      <c r="G39" s="14"/>
      <c r="H39" s="14"/>
      <c r="I39" s="14"/>
      <c r="J39" s="14"/>
      <c r="K39" s="14"/>
      <c r="L39" s="14"/>
      <c r="M39" s="14"/>
      <c r="N39" s="14"/>
      <c r="O39" s="15"/>
    </row>
    <row r="40" spans="1:15" ht="14.25" customHeight="1" x14ac:dyDescent="0.25">
      <c r="A40" s="13"/>
      <c r="B40" s="14"/>
      <c r="C40" s="14"/>
      <c r="D40" s="14"/>
      <c r="E40" s="14"/>
      <c r="F40" s="14"/>
      <c r="G40" s="14"/>
      <c r="H40" s="14"/>
      <c r="I40" s="14"/>
      <c r="J40" s="14"/>
      <c r="K40" s="14"/>
      <c r="L40" s="14"/>
      <c r="M40" s="14"/>
      <c r="N40" s="14"/>
      <c r="O40" s="15"/>
    </row>
    <row r="41" spans="1:15" ht="14.25" customHeight="1" x14ac:dyDescent="0.25">
      <c r="A41" s="16"/>
      <c r="B41" s="17"/>
      <c r="C41" s="17"/>
      <c r="D41" s="17"/>
      <c r="E41" s="17"/>
      <c r="F41" s="17"/>
      <c r="G41" s="17"/>
      <c r="H41" s="17"/>
      <c r="I41" s="17"/>
      <c r="J41" s="17"/>
      <c r="K41" s="17"/>
      <c r="L41" s="17"/>
      <c r="M41" s="17"/>
      <c r="N41" s="17"/>
      <c r="O41" s="18"/>
    </row>
  </sheetData>
  <conditionalFormatting sqref="B33:O33">
    <cfRule type="cellIs" dxfId="257" priority="1" operator="greaterThanOrEqual">
      <formula>90</formula>
    </cfRule>
    <cfRule type="cellIs" dxfId="256" priority="2" operator="between">
      <formula>80</formula>
      <formula>89.99</formula>
    </cfRule>
    <cfRule type="cellIs" dxfId="255" priority="3" operator="between">
      <formula>70</formula>
      <formula>79.99</formula>
    </cfRule>
    <cfRule type="cellIs" dxfId="254" priority="4" operator="between">
      <formula>60</formula>
      <formula>69.99</formula>
    </cfRule>
    <cfRule type="cellIs" dxfId="253" priority="5" operator="between">
      <formula>50</formula>
      <formula>59.99</formula>
    </cfRule>
    <cfRule type="cellIs" dxfId="252" priority="6" operator="lessThanOrEqual">
      <formula>49.99</formula>
    </cfRule>
  </conditionalFormatting>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2"/>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58</v>
      </c>
      <c r="B2" s="69"/>
      <c r="C2" s="69"/>
      <c r="D2" s="69"/>
      <c r="E2" s="69"/>
      <c r="F2" s="69"/>
      <c r="G2" s="69"/>
      <c r="H2" s="69"/>
      <c r="I2" s="69"/>
      <c r="J2" s="69"/>
      <c r="K2" s="69"/>
      <c r="L2" s="69"/>
      <c r="M2" s="69"/>
      <c r="N2" s="23"/>
      <c r="O2" s="23"/>
      <c r="P2" s="69"/>
      <c r="Q2" s="69"/>
    </row>
    <row r="3" spans="1:17" ht="14.25" customHeight="1" x14ac:dyDescent="0.25">
      <c r="A3" s="10" t="s">
        <v>31</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42" t="s">
        <v>60</v>
      </c>
      <c r="C5" s="42" t="s">
        <v>60</v>
      </c>
      <c r="D5" s="39"/>
      <c r="E5" s="39"/>
      <c r="F5" s="39"/>
      <c r="G5" s="42" t="s">
        <v>59</v>
      </c>
      <c r="H5" s="39"/>
      <c r="I5" s="42" t="s">
        <v>59</v>
      </c>
      <c r="J5" s="42" t="s">
        <v>59</v>
      </c>
      <c r="K5" s="42" t="s">
        <v>59</v>
      </c>
      <c r="L5" s="43"/>
      <c r="M5" s="43"/>
      <c r="N5" s="43"/>
      <c r="O5" s="43"/>
      <c r="P5" s="43"/>
      <c r="Q5" s="39"/>
    </row>
    <row r="6" spans="1:17" s="22" customFormat="1" ht="10.5" customHeight="1" x14ac:dyDescent="0.2">
      <c r="A6" s="30"/>
      <c r="B6" s="42" t="s">
        <v>59</v>
      </c>
      <c r="C6" s="42" t="s">
        <v>59</v>
      </c>
      <c r="D6" s="42" t="s">
        <v>59</v>
      </c>
      <c r="E6" s="42" t="s">
        <v>60</v>
      </c>
      <c r="F6" s="42" t="s">
        <v>60</v>
      </c>
      <c r="G6" s="42" t="s">
        <v>61</v>
      </c>
      <c r="H6" s="44" t="s">
        <v>45</v>
      </c>
      <c r="I6" s="42" t="s">
        <v>61</v>
      </c>
      <c r="J6" s="42" t="s">
        <v>62</v>
      </c>
      <c r="K6" s="42" t="s">
        <v>62</v>
      </c>
      <c r="L6" s="46"/>
    </row>
    <row r="7" spans="1:17" s="5" customFormat="1" ht="14.25" customHeight="1" x14ac:dyDescent="0.25">
      <c r="A7" s="6" t="s">
        <v>10</v>
      </c>
      <c r="B7" s="47">
        <v>1</v>
      </c>
      <c r="C7" s="47">
        <v>2</v>
      </c>
      <c r="D7" s="47">
        <v>3</v>
      </c>
      <c r="E7" s="47">
        <v>4</v>
      </c>
      <c r="F7" s="47">
        <v>5</v>
      </c>
      <c r="G7" s="47">
        <v>6</v>
      </c>
      <c r="H7" s="47">
        <v>7</v>
      </c>
      <c r="I7" s="47">
        <v>8</v>
      </c>
      <c r="J7" s="47">
        <v>9</v>
      </c>
      <c r="K7" s="47">
        <v>10</v>
      </c>
      <c r="L7" s="7" t="s">
        <v>11</v>
      </c>
    </row>
    <row r="8" spans="1:17" ht="14.25" customHeight="1" x14ac:dyDescent="0.25">
      <c r="A8" s="99"/>
      <c r="B8" s="41"/>
      <c r="C8" s="41"/>
      <c r="D8" s="41"/>
      <c r="E8" s="41"/>
      <c r="F8" s="41"/>
      <c r="G8" s="41"/>
      <c r="H8" s="41"/>
      <c r="I8" s="41"/>
      <c r="J8" s="41"/>
      <c r="K8" s="41"/>
      <c r="L8" s="8">
        <f>SUM(B8:F8)*8+SUM(G8:K8)*12</f>
        <v>0</v>
      </c>
    </row>
    <row r="9" spans="1:17" ht="14.25" customHeight="1" x14ac:dyDescent="0.25">
      <c r="A9" s="99"/>
      <c r="B9" s="41"/>
      <c r="C9" s="41"/>
      <c r="D9" s="41"/>
      <c r="E9" s="41"/>
      <c r="F9" s="41"/>
      <c r="G9" s="41"/>
      <c r="H9" s="41"/>
      <c r="I9" s="41"/>
      <c r="J9" s="41"/>
      <c r="K9" s="41"/>
      <c r="L9" s="8">
        <f t="shared" ref="L9:L31" si="0">SUM(B9:F9)*8+SUM(G9:K9)*12</f>
        <v>0</v>
      </c>
    </row>
    <row r="10" spans="1:17" ht="14.25" customHeight="1" x14ac:dyDescent="0.25">
      <c r="A10" s="99"/>
      <c r="B10" s="41"/>
      <c r="C10" s="41"/>
      <c r="D10" s="41"/>
      <c r="E10" s="41"/>
      <c r="F10" s="41"/>
      <c r="G10" s="41"/>
      <c r="H10" s="41"/>
      <c r="I10" s="41"/>
      <c r="J10" s="41"/>
      <c r="K10" s="41"/>
      <c r="L10" s="8">
        <f t="shared" si="0"/>
        <v>0</v>
      </c>
    </row>
    <row r="11" spans="1:17" ht="14.25" customHeight="1" x14ac:dyDescent="0.25">
      <c r="A11" s="99"/>
      <c r="B11" s="41"/>
      <c r="C11" s="68"/>
      <c r="D11" s="68"/>
      <c r="E11" s="68"/>
      <c r="F11" s="68"/>
      <c r="G11" s="68"/>
      <c r="H11" s="68"/>
      <c r="I11" s="68"/>
      <c r="J11" s="68"/>
      <c r="K11" s="68"/>
      <c r="L11" s="8">
        <f t="shared" si="0"/>
        <v>0</v>
      </c>
    </row>
    <row r="12" spans="1:17" ht="14.25" customHeight="1" x14ac:dyDescent="0.25">
      <c r="A12" s="99"/>
      <c r="B12" s="41"/>
      <c r="C12" s="41"/>
      <c r="D12" s="41"/>
      <c r="E12" s="41"/>
      <c r="F12" s="41"/>
      <c r="G12" s="41"/>
      <c r="H12" s="41"/>
      <c r="I12" s="41"/>
      <c r="J12" s="41"/>
      <c r="K12" s="41"/>
      <c r="L12" s="8">
        <f t="shared" si="0"/>
        <v>0</v>
      </c>
    </row>
    <row r="13" spans="1:17" ht="14.25" customHeight="1" x14ac:dyDescent="0.25">
      <c r="A13" s="99"/>
      <c r="B13" s="41"/>
      <c r="C13" s="41"/>
      <c r="D13" s="41"/>
      <c r="E13" s="41"/>
      <c r="F13" s="41"/>
      <c r="G13" s="41"/>
      <c r="H13" s="41"/>
      <c r="I13" s="41"/>
      <c r="J13" s="41"/>
      <c r="K13" s="41"/>
      <c r="L13" s="8">
        <f t="shared" si="0"/>
        <v>0</v>
      </c>
    </row>
    <row r="14" spans="1:17" ht="14.25" customHeight="1" x14ac:dyDescent="0.25">
      <c r="A14" s="99"/>
      <c r="B14" s="41"/>
      <c r="C14" s="41"/>
      <c r="D14" s="41"/>
      <c r="E14" s="41"/>
      <c r="F14" s="41"/>
      <c r="G14" s="41"/>
      <c r="H14" s="41"/>
      <c r="I14" s="41"/>
      <c r="J14" s="41"/>
      <c r="K14" s="41"/>
      <c r="L14" s="8">
        <f t="shared" si="0"/>
        <v>0</v>
      </c>
    </row>
    <row r="15" spans="1:17" ht="14.25" customHeight="1" x14ac:dyDescent="0.25">
      <c r="A15" s="99"/>
      <c r="B15" s="41"/>
      <c r="C15" s="41"/>
      <c r="D15" s="41"/>
      <c r="E15" s="41"/>
      <c r="F15" s="41"/>
      <c r="G15" s="41"/>
      <c r="H15" s="41"/>
      <c r="I15" s="41"/>
      <c r="J15" s="41"/>
      <c r="K15" s="41"/>
      <c r="L15" s="8">
        <f t="shared" si="0"/>
        <v>0</v>
      </c>
    </row>
    <row r="16" spans="1:17" ht="14.25" customHeight="1" x14ac:dyDescent="0.25">
      <c r="A16" s="99"/>
      <c r="B16" s="41"/>
      <c r="C16" s="41"/>
      <c r="D16" s="41"/>
      <c r="E16" s="41"/>
      <c r="F16" s="41"/>
      <c r="G16" s="41"/>
      <c r="H16" s="41"/>
      <c r="I16" s="41"/>
      <c r="J16" s="41"/>
      <c r="K16" s="41"/>
      <c r="L16" s="8">
        <f t="shared" si="0"/>
        <v>0</v>
      </c>
    </row>
    <row r="17" spans="1:12" ht="14.25" customHeight="1" x14ac:dyDescent="0.25">
      <c r="A17" s="99"/>
      <c r="B17" s="41"/>
      <c r="C17" s="41"/>
      <c r="D17" s="41"/>
      <c r="E17" s="41"/>
      <c r="F17" s="41"/>
      <c r="G17" s="41"/>
      <c r="H17" s="41"/>
      <c r="I17" s="41"/>
      <c r="J17" s="41"/>
      <c r="K17" s="41"/>
      <c r="L17" s="8">
        <f t="shared" si="0"/>
        <v>0</v>
      </c>
    </row>
    <row r="18" spans="1:12" ht="14.25" customHeight="1" x14ac:dyDescent="0.25">
      <c r="A18" s="99"/>
      <c r="B18" s="41"/>
      <c r="C18" s="41"/>
      <c r="D18" s="41"/>
      <c r="E18" s="41"/>
      <c r="F18" s="41"/>
      <c r="G18" s="41"/>
      <c r="H18" s="41"/>
      <c r="I18" s="41"/>
      <c r="J18" s="41"/>
      <c r="K18" s="41"/>
      <c r="L18" s="8">
        <f t="shared" si="0"/>
        <v>0</v>
      </c>
    </row>
    <row r="19" spans="1:12" ht="14.25" customHeight="1" x14ac:dyDescent="0.25">
      <c r="A19" s="99"/>
      <c r="B19" s="41"/>
      <c r="C19" s="41"/>
      <c r="D19" s="41"/>
      <c r="E19" s="41"/>
      <c r="F19" s="41"/>
      <c r="G19" s="41"/>
      <c r="H19" s="41"/>
      <c r="I19" s="41"/>
      <c r="J19" s="41"/>
      <c r="K19" s="41"/>
      <c r="L19" s="8">
        <f t="shared" si="0"/>
        <v>0</v>
      </c>
    </row>
    <row r="20" spans="1:12" ht="14.25" customHeight="1" x14ac:dyDescent="0.25">
      <c r="A20" s="99"/>
      <c r="B20" s="41"/>
      <c r="C20" s="41"/>
      <c r="D20" s="41"/>
      <c r="E20" s="41"/>
      <c r="F20" s="41"/>
      <c r="G20" s="41"/>
      <c r="H20" s="41"/>
      <c r="I20" s="41"/>
      <c r="J20" s="41"/>
      <c r="K20" s="41"/>
      <c r="L20" s="8">
        <f t="shared" si="0"/>
        <v>0</v>
      </c>
    </row>
    <row r="21" spans="1:12" ht="14.25" customHeight="1" x14ac:dyDescent="0.25">
      <c r="A21" s="99"/>
      <c r="B21" s="41"/>
      <c r="C21" s="41"/>
      <c r="D21" s="41"/>
      <c r="E21" s="41"/>
      <c r="F21" s="41"/>
      <c r="G21" s="41"/>
      <c r="H21" s="41"/>
      <c r="I21" s="41"/>
      <c r="J21" s="41"/>
      <c r="K21" s="41"/>
      <c r="L21" s="8">
        <f t="shared" si="0"/>
        <v>0</v>
      </c>
    </row>
    <row r="22" spans="1:12" ht="14.25" customHeight="1" x14ac:dyDescent="0.25">
      <c r="A22" s="99"/>
      <c r="B22" s="41"/>
      <c r="C22" s="41"/>
      <c r="D22" s="41"/>
      <c r="E22" s="41"/>
      <c r="F22" s="41"/>
      <c r="G22" s="41"/>
      <c r="H22" s="41"/>
      <c r="I22" s="41"/>
      <c r="J22" s="41"/>
      <c r="K22" s="41"/>
      <c r="L22" s="8">
        <f t="shared" si="0"/>
        <v>0</v>
      </c>
    </row>
    <row r="23" spans="1:12" ht="14.25" customHeight="1" x14ac:dyDescent="0.25">
      <c r="A23" s="99"/>
      <c r="B23" s="41"/>
      <c r="C23" s="41"/>
      <c r="D23" s="41"/>
      <c r="E23" s="41"/>
      <c r="F23" s="41"/>
      <c r="G23" s="41"/>
      <c r="H23" s="41"/>
      <c r="I23" s="41"/>
      <c r="J23" s="41"/>
      <c r="K23" s="41"/>
      <c r="L23" s="8">
        <f t="shared" si="0"/>
        <v>0</v>
      </c>
    </row>
    <row r="24" spans="1:12" ht="14.25" customHeight="1" x14ac:dyDescent="0.25">
      <c r="A24" s="99"/>
      <c r="B24" s="41"/>
      <c r="C24" s="41"/>
      <c r="D24" s="41"/>
      <c r="E24" s="41"/>
      <c r="F24" s="41"/>
      <c r="G24" s="41"/>
      <c r="H24" s="41"/>
      <c r="I24" s="41"/>
      <c r="J24" s="41"/>
      <c r="K24" s="41"/>
      <c r="L24" s="8">
        <f t="shared" si="0"/>
        <v>0</v>
      </c>
    </row>
    <row r="25" spans="1:12" ht="14.25" customHeight="1" x14ac:dyDescent="0.25">
      <c r="A25" s="99"/>
      <c r="B25" s="41"/>
      <c r="C25" s="41"/>
      <c r="D25" s="41"/>
      <c r="E25" s="41"/>
      <c r="F25" s="41"/>
      <c r="G25" s="41"/>
      <c r="H25" s="41"/>
      <c r="I25" s="41"/>
      <c r="J25" s="41"/>
      <c r="K25" s="41"/>
      <c r="L25" s="8">
        <f t="shared" si="0"/>
        <v>0</v>
      </c>
    </row>
    <row r="26" spans="1:12" ht="14.25" customHeight="1" x14ac:dyDescent="0.25">
      <c r="A26" s="99"/>
      <c r="B26" s="41"/>
      <c r="C26" s="41"/>
      <c r="D26" s="41"/>
      <c r="E26" s="41"/>
      <c r="F26" s="41"/>
      <c r="G26" s="41"/>
      <c r="H26" s="41"/>
      <c r="I26" s="41"/>
      <c r="J26" s="41"/>
      <c r="K26" s="41"/>
      <c r="L26" s="8">
        <f t="shared" si="0"/>
        <v>0</v>
      </c>
    </row>
    <row r="27" spans="1:12" ht="14.25" customHeight="1" x14ac:dyDescent="0.25">
      <c r="A27" s="99"/>
      <c r="B27" s="41"/>
      <c r="C27" s="41"/>
      <c r="D27" s="41"/>
      <c r="E27" s="41"/>
      <c r="F27" s="41"/>
      <c r="G27" s="41"/>
      <c r="H27" s="41"/>
      <c r="I27" s="41"/>
      <c r="J27" s="41"/>
      <c r="K27" s="41"/>
      <c r="L27" s="8">
        <f t="shared" si="0"/>
        <v>0</v>
      </c>
    </row>
    <row r="28" spans="1:12" ht="14.25" customHeight="1" x14ac:dyDescent="0.25">
      <c r="A28" s="99"/>
      <c r="B28" s="41"/>
      <c r="C28" s="41"/>
      <c r="D28" s="41"/>
      <c r="E28" s="41"/>
      <c r="F28" s="41"/>
      <c r="G28" s="41"/>
      <c r="H28" s="41"/>
      <c r="I28" s="41"/>
      <c r="J28" s="41"/>
      <c r="K28" s="41"/>
      <c r="L28" s="8">
        <f t="shared" si="0"/>
        <v>0</v>
      </c>
    </row>
    <row r="29" spans="1:12" ht="14.25" customHeight="1" x14ac:dyDescent="0.25">
      <c r="A29" s="99"/>
      <c r="B29" s="41"/>
      <c r="C29" s="41"/>
      <c r="D29" s="41"/>
      <c r="E29" s="41"/>
      <c r="F29" s="41"/>
      <c r="G29" s="41"/>
      <c r="H29" s="41"/>
      <c r="I29" s="41"/>
      <c r="J29" s="41"/>
      <c r="K29" s="41"/>
      <c r="L29" s="8">
        <f t="shared" si="0"/>
        <v>0</v>
      </c>
    </row>
    <row r="30" spans="1:12" ht="14.25" customHeight="1" x14ac:dyDescent="0.25">
      <c r="A30" s="99"/>
      <c r="B30" s="41"/>
      <c r="C30" s="41"/>
      <c r="D30" s="41"/>
      <c r="E30" s="41"/>
      <c r="F30" s="41"/>
      <c r="G30" s="41"/>
      <c r="H30" s="41"/>
      <c r="I30" s="41"/>
      <c r="J30" s="41"/>
      <c r="K30" s="41"/>
      <c r="L30" s="8">
        <f t="shared" si="0"/>
        <v>0</v>
      </c>
    </row>
    <row r="31" spans="1:12" ht="14.25" customHeight="1" x14ac:dyDescent="0.25">
      <c r="A31" s="99"/>
      <c r="B31" s="41"/>
      <c r="C31" s="41"/>
      <c r="D31" s="41"/>
      <c r="E31" s="41"/>
      <c r="F31" s="41"/>
      <c r="G31" s="41"/>
      <c r="H31" s="41"/>
      <c r="I31" s="41"/>
      <c r="J31" s="41"/>
      <c r="K31" s="41"/>
      <c r="L31" s="8">
        <f t="shared" si="0"/>
        <v>0</v>
      </c>
    </row>
    <row r="32" spans="1:12" ht="14.25" customHeight="1" x14ac:dyDescent="0.25">
      <c r="A32" s="25" t="s">
        <v>21</v>
      </c>
      <c r="B32" s="8">
        <f>SUM(B8:B31)</f>
        <v>0</v>
      </c>
      <c r="C32" s="8">
        <f t="shared" ref="C32:K32" si="1">SUM(C8:C31)</f>
        <v>0</v>
      </c>
      <c r="D32" s="8">
        <f t="shared" si="1"/>
        <v>0</v>
      </c>
      <c r="E32" s="8">
        <f t="shared" si="1"/>
        <v>0</v>
      </c>
      <c r="F32" s="8">
        <f t="shared" si="1"/>
        <v>0</v>
      </c>
      <c r="G32" s="8">
        <f t="shared" si="1"/>
        <v>0</v>
      </c>
      <c r="H32" s="8">
        <f t="shared" si="1"/>
        <v>0</v>
      </c>
      <c r="I32" s="8">
        <f t="shared" si="1"/>
        <v>0</v>
      </c>
      <c r="J32" s="8">
        <f t="shared" si="1"/>
        <v>0</v>
      </c>
      <c r="K32" s="8">
        <f t="shared" si="1"/>
        <v>0</v>
      </c>
      <c r="L32" s="75" t="e">
        <f>SUM(L8:L31)/COUNT(B8:B31)</f>
        <v>#DIV/0!</v>
      </c>
    </row>
    <row r="33" spans="1:12" ht="14.25" customHeight="1" x14ac:dyDescent="0.25">
      <c r="A33" s="25" t="s">
        <v>22</v>
      </c>
      <c r="B33" s="8" t="e">
        <f>B32/COUNT(B8:B31)*100</f>
        <v>#DIV/0!</v>
      </c>
      <c r="C33" s="8" t="e">
        <f t="shared" ref="C33:K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76"/>
    </row>
    <row r="34" spans="1:12" ht="14.25" customHeight="1" x14ac:dyDescent="0.25"/>
    <row r="35" spans="1:12" ht="14.25" customHeight="1" x14ac:dyDescent="0.25">
      <c r="A35" s="19" t="s">
        <v>12</v>
      </c>
      <c r="B35" s="11"/>
      <c r="C35" s="11"/>
      <c r="D35" s="11"/>
      <c r="E35" s="11"/>
      <c r="F35" s="11"/>
      <c r="G35" s="12"/>
      <c r="I35" s="77" t="s">
        <v>13</v>
      </c>
      <c r="J35" s="77"/>
      <c r="K35" s="77"/>
      <c r="L35" s="77"/>
    </row>
    <row r="36" spans="1:12" ht="14.25" customHeight="1" x14ac:dyDescent="0.25">
      <c r="A36" s="13"/>
      <c r="B36" s="14"/>
      <c r="C36" s="14"/>
      <c r="D36" s="14"/>
      <c r="E36" s="14"/>
      <c r="F36" s="14"/>
      <c r="G36" s="15"/>
      <c r="I36" s="78" t="s">
        <v>14</v>
      </c>
      <c r="J36" s="78"/>
      <c r="K36" s="71"/>
      <c r="L36" s="71"/>
    </row>
    <row r="37" spans="1:12" ht="14.25" customHeight="1" x14ac:dyDescent="0.25">
      <c r="A37" s="13"/>
      <c r="B37" s="14"/>
      <c r="C37" s="14"/>
      <c r="D37" s="14"/>
      <c r="E37" s="14"/>
      <c r="F37" s="14"/>
      <c r="G37" s="15"/>
      <c r="I37" s="79" t="s">
        <v>15</v>
      </c>
      <c r="J37" s="79"/>
      <c r="K37" s="71"/>
      <c r="L37" s="71"/>
    </row>
    <row r="38" spans="1:12" ht="14.25" customHeight="1" x14ac:dyDescent="0.25">
      <c r="A38" s="13"/>
      <c r="B38" s="14"/>
      <c r="C38" s="14"/>
      <c r="D38" s="14"/>
      <c r="E38" s="14"/>
      <c r="F38" s="14"/>
      <c r="G38" s="15"/>
      <c r="I38" s="72" t="s">
        <v>16</v>
      </c>
      <c r="J38" s="72"/>
      <c r="K38" s="71"/>
      <c r="L38" s="71"/>
    </row>
    <row r="39" spans="1:12" ht="14.25" customHeight="1" x14ac:dyDescent="0.25">
      <c r="A39" s="13"/>
      <c r="B39" s="14"/>
      <c r="C39" s="14"/>
      <c r="D39" s="14"/>
      <c r="E39" s="14"/>
      <c r="F39" s="14"/>
      <c r="G39" s="15"/>
      <c r="I39" s="73" t="s">
        <v>17</v>
      </c>
      <c r="J39" s="73"/>
      <c r="K39" s="71"/>
      <c r="L39" s="71"/>
    </row>
    <row r="40" spans="1:12" ht="14.25" customHeight="1" x14ac:dyDescent="0.25">
      <c r="A40" s="13"/>
      <c r="B40" s="14"/>
      <c r="C40" s="14"/>
      <c r="D40" s="14"/>
      <c r="E40" s="14"/>
      <c r="F40" s="14"/>
      <c r="G40" s="15"/>
      <c r="I40" s="74" t="s">
        <v>18</v>
      </c>
      <c r="J40" s="74"/>
      <c r="K40" s="71"/>
      <c r="L40" s="71"/>
    </row>
    <row r="41" spans="1:12" ht="14.25" customHeight="1" x14ac:dyDescent="0.25">
      <c r="A41" s="16"/>
      <c r="B41" s="17"/>
      <c r="C41" s="17"/>
      <c r="D41" s="17"/>
      <c r="E41" s="17"/>
      <c r="F41" s="17"/>
      <c r="G41" s="18"/>
      <c r="I41" s="70" t="s">
        <v>19</v>
      </c>
      <c r="J41" s="70"/>
      <c r="K41" s="71"/>
      <c r="L41" s="71"/>
    </row>
    <row r="42" spans="1:12" ht="14.25" customHeight="1" x14ac:dyDescent="0.25"/>
  </sheetData>
  <mergeCells count="14">
    <mergeCell ref="I41:J41"/>
    <mergeCell ref="K41:L41"/>
    <mergeCell ref="I38:J38"/>
    <mergeCell ref="K38:L38"/>
    <mergeCell ref="I39:J39"/>
    <mergeCell ref="K39:L39"/>
    <mergeCell ref="I40:J40"/>
    <mergeCell ref="K40:L40"/>
    <mergeCell ref="L32:L33"/>
    <mergeCell ref="I35:L35"/>
    <mergeCell ref="I36:J36"/>
    <mergeCell ref="K36:L36"/>
    <mergeCell ref="I37:J37"/>
    <mergeCell ref="K37:L37"/>
  </mergeCells>
  <conditionalFormatting sqref="L8:L31">
    <cfRule type="cellIs" dxfId="251" priority="7" operator="greaterThanOrEqual">
      <formula>90</formula>
    </cfRule>
    <cfRule type="cellIs" dxfId="250" priority="8" operator="between">
      <formula>80</formula>
      <formula>89.99</formula>
    </cfRule>
    <cfRule type="cellIs" dxfId="249" priority="9" operator="between">
      <formula>70</formula>
      <formula>79.99</formula>
    </cfRule>
    <cfRule type="cellIs" dxfId="248" priority="10" operator="between">
      <formula>60</formula>
      <formula>69.99</formula>
    </cfRule>
    <cfRule type="cellIs" dxfId="247" priority="11" operator="between">
      <formula>50</formula>
      <formula>59.99</formula>
    </cfRule>
    <cfRule type="cellIs" dxfId="246" priority="12" operator="lessThanOrEqual">
      <formula>49.99</formula>
    </cfRule>
  </conditionalFormatting>
  <conditionalFormatting sqref="B33:K33">
    <cfRule type="cellIs" dxfId="245" priority="1" operator="greaterThanOrEqual">
      <formula>90</formula>
    </cfRule>
    <cfRule type="cellIs" dxfId="244" priority="2" operator="between">
      <formula>80</formula>
      <formula>89.99</formula>
    </cfRule>
    <cfRule type="cellIs" dxfId="243" priority="3" operator="between">
      <formula>70</formula>
      <formula>79.99</formula>
    </cfRule>
    <cfRule type="cellIs" dxfId="242" priority="4" operator="between">
      <formula>60</formula>
      <formula>69.99</formula>
    </cfRule>
    <cfRule type="cellIs" dxfId="241" priority="5" operator="between">
      <formula>50</formula>
      <formula>59.99</formula>
    </cfRule>
    <cfRule type="cellIs" dxfId="24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2"/>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58</v>
      </c>
      <c r="B2" s="69"/>
      <c r="C2" s="69"/>
      <c r="D2" s="69"/>
      <c r="E2" s="69"/>
      <c r="F2" s="69"/>
      <c r="G2" s="69"/>
      <c r="H2" s="69"/>
      <c r="I2" s="69"/>
      <c r="J2" s="69"/>
      <c r="K2" s="69"/>
      <c r="L2" s="69"/>
      <c r="M2" s="69"/>
      <c r="N2" s="23"/>
      <c r="O2" s="23"/>
      <c r="P2" s="69"/>
      <c r="Q2" s="69"/>
    </row>
    <row r="3" spans="1:17" ht="14.25" customHeight="1" x14ac:dyDescent="0.25">
      <c r="A3" s="10" t="s">
        <v>30</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42" t="s">
        <v>60</v>
      </c>
      <c r="C5" s="42" t="s">
        <v>60</v>
      </c>
      <c r="D5" s="42" t="s">
        <v>60</v>
      </c>
      <c r="E5" s="42" t="s">
        <v>62</v>
      </c>
      <c r="F5" s="39"/>
      <c r="G5" s="42" t="s">
        <v>59</v>
      </c>
      <c r="H5" s="39"/>
      <c r="I5" s="42" t="s">
        <v>59</v>
      </c>
      <c r="J5" s="42" t="s">
        <v>59</v>
      </c>
      <c r="K5" s="42" t="s">
        <v>59</v>
      </c>
      <c r="L5" s="43"/>
      <c r="M5" s="43"/>
      <c r="N5" s="43"/>
      <c r="O5" s="43"/>
      <c r="P5" s="43"/>
      <c r="Q5" s="39"/>
    </row>
    <row r="6" spans="1:17" s="22" customFormat="1" ht="10.5" customHeight="1" x14ac:dyDescent="0.2">
      <c r="A6" s="30"/>
      <c r="B6" s="42" t="s">
        <v>59</v>
      </c>
      <c r="C6" s="42" t="s">
        <v>59</v>
      </c>
      <c r="D6" s="42" t="s">
        <v>62</v>
      </c>
      <c r="E6" s="42" t="s">
        <v>60</v>
      </c>
      <c r="F6" s="42" t="s">
        <v>59</v>
      </c>
      <c r="G6" s="42" t="s">
        <v>61</v>
      </c>
      <c r="H6" s="44" t="s">
        <v>45</v>
      </c>
      <c r="I6" s="42" t="s">
        <v>61</v>
      </c>
      <c r="J6" s="42" t="s">
        <v>62</v>
      </c>
      <c r="K6" s="42" t="s">
        <v>62</v>
      </c>
      <c r="L6" s="46"/>
    </row>
    <row r="7" spans="1:17" s="5" customFormat="1" ht="14.25" customHeight="1" x14ac:dyDescent="0.25">
      <c r="A7" s="6" t="s">
        <v>10</v>
      </c>
      <c r="B7" s="47">
        <v>1</v>
      </c>
      <c r="C7" s="47">
        <v>2</v>
      </c>
      <c r="D7" s="47">
        <v>3</v>
      </c>
      <c r="E7" s="47">
        <v>4</v>
      </c>
      <c r="F7" s="47">
        <v>5</v>
      </c>
      <c r="G7" s="47">
        <v>6</v>
      </c>
      <c r="H7" s="47">
        <v>7</v>
      </c>
      <c r="I7" s="47">
        <v>8</v>
      </c>
      <c r="J7" s="47">
        <v>9</v>
      </c>
      <c r="K7" s="47">
        <v>10</v>
      </c>
      <c r="L7" s="7" t="s">
        <v>11</v>
      </c>
    </row>
    <row r="8" spans="1:17" ht="14.25" customHeight="1" x14ac:dyDescent="0.25">
      <c r="A8" s="99"/>
      <c r="B8" s="41"/>
      <c r="C8" s="41"/>
      <c r="D8" s="41"/>
      <c r="E8" s="41"/>
      <c r="F8" s="41"/>
      <c r="G8" s="41"/>
      <c r="H8" s="41"/>
      <c r="I8" s="41"/>
      <c r="J8" s="41"/>
      <c r="K8" s="41"/>
      <c r="L8" s="8">
        <f>SUM(B8:F8)*8+SUM(G8:K8)*12</f>
        <v>0</v>
      </c>
    </row>
    <row r="9" spans="1:17" ht="14.25" customHeight="1" x14ac:dyDescent="0.25">
      <c r="A9" s="99"/>
      <c r="B9" s="41"/>
      <c r="C9" s="41"/>
      <c r="D9" s="41"/>
      <c r="E9" s="41"/>
      <c r="F9" s="41"/>
      <c r="G9" s="41"/>
      <c r="H9" s="41"/>
      <c r="I9" s="41"/>
      <c r="J9" s="41"/>
      <c r="K9" s="41"/>
      <c r="L9" s="8">
        <f t="shared" ref="L9:L31" si="0">SUM(B9:F9)*8+SUM(G9:K9)*12</f>
        <v>0</v>
      </c>
    </row>
    <row r="10" spans="1:17" ht="14.25" customHeight="1" x14ac:dyDescent="0.25">
      <c r="A10" s="99"/>
      <c r="B10" s="41"/>
      <c r="C10" s="68"/>
      <c r="D10" s="68"/>
      <c r="E10" s="68"/>
      <c r="F10" s="68"/>
      <c r="G10" s="68"/>
      <c r="H10" s="68"/>
      <c r="I10" s="68"/>
      <c r="J10" s="68"/>
      <c r="K10" s="68"/>
      <c r="L10" s="8">
        <f t="shared" si="0"/>
        <v>0</v>
      </c>
    </row>
    <row r="11" spans="1:17" ht="14.25" customHeight="1" x14ac:dyDescent="0.25">
      <c r="A11" s="99"/>
      <c r="B11" s="41"/>
      <c r="C11" s="41"/>
      <c r="D11" s="41"/>
      <c r="E11" s="41"/>
      <c r="F11" s="41"/>
      <c r="G11" s="41"/>
      <c r="H11" s="41"/>
      <c r="I11" s="41"/>
      <c r="J11" s="41"/>
      <c r="K11" s="41"/>
      <c r="L11" s="8">
        <f t="shared" si="0"/>
        <v>0</v>
      </c>
    </row>
    <row r="12" spans="1:17" ht="14.25" customHeight="1" x14ac:dyDescent="0.25">
      <c r="A12" s="99"/>
      <c r="B12" s="41"/>
      <c r="C12" s="41"/>
      <c r="D12" s="41"/>
      <c r="E12" s="41"/>
      <c r="F12" s="41"/>
      <c r="G12" s="41"/>
      <c r="H12" s="41"/>
      <c r="I12" s="41"/>
      <c r="J12" s="41"/>
      <c r="K12" s="41"/>
      <c r="L12" s="8">
        <f t="shared" si="0"/>
        <v>0</v>
      </c>
    </row>
    <row r="13" spans="1:17" ht="14.25" customHeight="1" x14ac:dyDescent="0.25">
      <c r="A13" s="99"/>
      <c r="B13" s="41"/>
      <c r="C13" s="41"/>
      <c r="D13" s="41"/>
      <c r="E13" s="41"/>
      <c r="F13" s="41"/>
      <c r="G13" s="41"/>
      <c r="H13" s="41"/>
      <c r="I13" s="41"/>
      <c r="J13" s="41"/>
      <c r="K13" s="41"/>
      <c r="L13" s="8">
        <f t="shared" si="0"/>
        <v>0</v>
      </c>
    </row>
    <row r="14" spans="1:17" ht="14.25" customHeight="1" x14ac:dyDescent="0.25">
      <c r="A14" s="99"/>
      <c r="B14" s="41"/>
      <c r="C14" s="41"/>
      <c r="D14" s="41"/>
      <c r="E14" s="41"/>
      <c r="F14" s="41"/>
      <c r="G14" s="41"/>
      <c r="H14" s="41"/>
      <c r="I14" s="41"/>
      <c r="J14" s="41"/>
      <c r="K14" s="41"/>
      <c r="L14" s="8">
        <f t="shared" si="0"/>
        <v>0</v>
      </c>
    </row>
    <row r="15" spans="1:17" ht="14.25" customHeight="1" x14ac:dyDescent="0.25">
      <c r="A15" s="99"/>
      <c r="B15" s="41"/>
      <c r="C15" s="41"/>
      <c r="D15" s="41"/>
      <c r="E15" s="41"/>
      <c r="F15" s="41"/>
      <c r="G15" s="41"/>
      <c r="H15" s="41"/>
      <c r="I15" s="41"/>
      <c r="J15" s="41"/>
      <c r="K15" s="41"/>
      <c r="L15" s="8">
        <f t="shared" si="0"/>
        <v>0</v>
      </c>
    </row>
    <row r="16" spans="1:17" ht="14.25" customHeight="1" x14ac:dyDescent="0.25">
      <c r="A16" s="99"/>
      <c r="B16" s="41"/>
      <c r="C16" s="41"/>
      <c r="D16" s="41"/>
      <c r="E16" s="41"/>
      <c r="F16" s="41"/>
      <c r="G16" s="41"/>
      <c r="H16" s="41"/>
      <c r="I16" s="41"/>
      <c r="J16" s="41"/>
      <c r="K16" s="41"/>
      <c r="L16" s="8">
        <f t="shared" si="0"/>
        <v>0</v>
      </c>
    </row>
    <row r="17" spans="1:12" ht="14.25" customHeight="1" x14ac:dyDescent="0.25">
      <c r="A17" s="99"/>
      <c r="B17" s="41"/>
      <c r="C17" s="41"/>
      <c r="D17" s="41"/>
      <c r="E17" s="41"/>
      <c r="F17" s="41"/>
      <c r="G17" s="41"/>
      <c r="H17" s="41"/>
      <c r="I17" s="41"/>
      <c r="J17" s="41"/>
      <c r="K17" s="41"/>
      <c r="L17" s="8">
        <f t="shared" si="0"/>
        <v>0</v>
      </c>
    </row>
    <row r="18" spans="1:12" ht="14.25" customHeight="1" x14ac:dyDescent="0.25">
      <c r="A18" s="99"/>
      <c r="B18" s="41"/>
      <c r="C18" s="41"/>
      <c r="D18" s="41"/>
      <c r="E18" s="41"/>
      <c r="F18" s="41"/>
      <c r="G18" s="41"/>
      <c r="H18" s="41"/>
      <c r="I18" s="41"/>
      <c r="J18" s="41"/>
      <c r="K18" s="41"/>
      <c r="L18" s="8">
        <f t="shared" si="0"/>
        <v>0</v>
      </c>
    </row>
    <row r="19" spans="1:12" ht="14.25" customHeight="1" x14ac:dyDescent="0.25">
      <c r="A19" s="99"/>
      <c r="B19" s="41"/>
      <c r="C19" s="41"/>
      <c r="D19" s="41"/>
      <c r="E19" s="41"/>
      <c r="F19" s="41"/>
      <c r="G19" s="41"/>
      <c r="H19" s="41"/>
      <c r="I19" s="41"/>
      <c r="J19" s="41"/>
      <c r="K19" s="41"/>
      <c r="L19" s="8">
        <f t="shared" si="0"/>
        <v>0</v>
      </c>
    </row>
    <row r="20" spans="1:12" ht="14.25" customHeight="1" x14ac:dyDescent="0.25">
      <c r="A20" s="99"/>
      <c r="B20" s="41"/>
      <c r="C20" s="41"/>
      <c r="D20" s="41"/>
      <c r="E20" s="41"/>
      <c r="F20" s="41"/>
      <c r="G20" s="41"/>
      <c r="H20" s="41"/>
      <c r="I20" s="41"/>
      <c r="J20" s="41"/>
      <c r="K20" s="41"/>
      <c r="L20" s="8">
        <f t="shared" si="0"/>
        <v>0</v>
      </c>
    </row>
    <row r="21" spans="1:12" ht="14.25" customHeight="1" x14ac:dyDescent="0.25">
      <c r="A21" s="99"/>
      <c r="B21" s="41"/>
      <c r="C21" s="41"/>
      <c r="D21" s="41"/>
      <c r="E21" s="41"/>
      <c r="F21" s="41"/>
      <c r="G21" s="41"/>
      <c r="H21" s="41"/>
      <c r="I21" s="41"/>
      <c r="J21" s="41"/>
      <c r="K21" s="41"/>
      <c r="L21" s="8">
        <f t="shared" si="0"/>
        <v>0</v>
      </c>
    </row>
    <row r="22" spans="1:12" ht="14.25" customHeight="1" x14ac:dyDescent="0.25">
      <c r="A22" s="99"/>
      <c r="B22" s="41"/>
      <c r="C22" s="41"/>
      <c r="D22" s="41"/>
      <c r="E22" s="41"/>
      <c r="F22" s="41"/>
      <c r="G22" s="41"/>
      <c r="H22" s="41"/>
      <c r="I22" s="41"/>
      <c r="J22" s="41"/>
      <c r="K22" s="41"/>
      <c r="L22" s="8">
        <f t="shared" si="0"/>
        <v>0</v>
      </c>
    </row>
    <row r="23" spans="1:12" ht="14.25" customHeight="1" x14ac:dyDescent="0.25">
      <c r="A23" s="99"/>
      <c r="B23" s="41"/>
      <c r="C23" s="41"/>
      <c r="D23" s="41"/>
      <c r="E23" s="41"/>
      <c r="F23" s="41"/>
      <c r="G23" s="41"/>
      <c r="H23" s="41"/>
      <c r="I23" s="41"/>
      <c r="J23" s="41"/>
      <c r="K23" s="41"/>
      <c r="L23" s="8">
        <f t="shared" si="0"/>
        <v>0</v>
      </c>
    </row>
    <row r="24" spans="1:12" ht="14.25" customHeight="1" x14ac:dyDescent="0.25">
      <c r="A24" s="99"/>
      <c r="B24" s="41"/>
      <c r="C24" s="41"/>
      <c r="D24" s="41"/>
      <c r="E24" s="41"/>
      <c r="F24" s="41"/>
      <c r="G24" s="41"/>
      <c r="H24" s="41"/>
      <c r="I24" s="41"/>
      <c r="J24" s="41"/>
      <c r="K24" s="41"/>
      <c r="L24" s="8">
        <f t="shared" si="0"/>
        <v>0</v>
      </c>
    </row>
    <row r="25" spans="1:12" ht="14.25" customHeight="1" x14ac:dyDescent="0.25">
      <c r="A25" s="99"/>
      <c r="B25" s="41"/>
      <c r="C25" s="41"/>
      <c r="D25" s="41"/>
      <c r="E25" s="41"/>
      <c r="F25" s="41"/>
      <c r="G25" s="41"/>
      <c r="H25" s="41"/>
      <c r="I25" s="41"/>
      <c r="J25" s="41"/>
      <c r="K25" s="41"/>
      <c r="L25" s="8">
        <f t="shared" si="0"/>
        <v>0</v>
      </c>
    </row>
    <row r="26" spans="1:12" ht="14.25" customHeight="1" x14ac:dyDescent="0.25">
      <c r="A26" s="99"/>
      <c r="B26" s="41"/>
      <c r="C26" s="41"/>
      <c r="D26" s="41"/>
      <c r="E26" s="41"/>
      <c r="F26" s="41"/>
      <c r="G26" s="41"/>
      <c r="H26" s="41"/>
      <c r="I26" s="41"/>
      <c r="J26" s="41"/>
      <c r="K26" s="41"/>
      <c r="L26" s="8">
        <f t="shared" si="0"/>
        <v>0</v>
      </c>
    </row>
    <row r="27" spans="1:12" ht="14.25" customHeight="1" x14ac:dyDescent="0.25">
      <c r="A27" s="99"/>
      <c r="B27" s="41"/>
      <c r="C27" s="41"/>
      <c r="D27" s="41"/>
      <c r="E27" s="41"/>
      <c r="F27" s="41"/>
      <c r="G27" s="41"/>
      <c r="H27" s="41"/>
      <c r="I27" s="41"/>
      <c r="J27" s="41"/>
      <c r="K27" s="41"/>
      <c r="L27" s="8">
        <f t="shared" si="0"/>
        <v>0</v>
      </c>
    </row>
    <row r="28" spans="1:12" ht="14.25" customHeight="1" x14ac:dyDescent="0.25">
      <c r="A28" s="99"/>
      <c r="B28" s="41"/>
      <c r="C28" s="41"/>
      <c r="D28" s="41"/>
      <c r="E28" s="41"/>
      <c r="F28" s="41"/>
      <c r="G28" s="41"/>
      <c r="H28" s="41"/>
      <c r="I28" s="41"/>
      <c r="J28" s="41"/>
      <c r="K28" s="41"/>
      <c r="L28" s="8">
        <f t="shared" si="0"/>
        <v>0</v>
      </c>
    </row>
    <row r="29" spans="1:12" ht="14.25" customHeight="1" x14ac:dyDescent="0.25">
      <c r="A29" s="99"/>
      <c r="B29" s="41"/>
      <c r="C29" s="41"/>
      <c r="D29" s="41"/>
      <c r="E29" s="41"/>
      <c r="F29" s="41"/>
      <c r="G29" s="41"/>
      <c r="H29" s="41"/>
      <c r="I29" s="41"/>
      <c r="J29" s="41"/>
      <c r="K29" s="41"/>
      <c r="L29" s="8">
        <f t="shared" si="0"/>
        <v>0</v>
      </c>
    </row>
    <row r="30" spans="1:12" ht="14.25" customHeight="1" x14ac:dyDescent="0.25">
      <c r="A30" s="99"/>
      <c r="B30" s="41"/>
      <c r="C30" s="41"/>
      <c r="D30" s="41"/>
      <c r="E30" s="41"/>
      <c r="F30" s="41"/>
      <c r="G30" s="41"/>
      <c r="H30" s="41"/>
      <c r="I30" s="41"/>
      <c r="J30" s="41"/>
      <c r="K30" s="41"/>
      <c r="L30" s="8">
        <f t="shared" si="0"/>
        <v>0</v>
      </c>
    </row>
    <row r="31" spans="1:12" ht="14.25" customHeight="1" x14ac:dyDescent="0.25">
      <c r="A31" s="99"/>
      <c r="B31" s="41"/>
      <c r="C31" s="41"/>
      <c r="D31" s="41"/>
      <c r="E31" s="41"/>
      <c r="F31" s="41"/>
      <c r="G31" s="41"/>
      <c r="H31" s="41"/>
      <c r="I31" s="41"/>
      <c r="J31" s="41"/>
      <c r="K31" s="41"/>
      <c r="L31" s="8">
        <f t="shared" si="0"/>
        <v>0</v>
      </c>
    </row>
    <row r="32" spans="1:12" ht="14.25" customHeight="1" x14ac:dyDescent="0.25">
      <c r="A32" s="25" t="s">
        <v>21</v>
      </c>
      <c r="B32" s="8">
        <f>SUM(B8:B31)</f>
        <v>0</v>
      </c>
      <c r="C32" s="8">
        <f t="shared" ref="C32:K32" si="1">SUM(C8:C31)</f>
        <v>0</v>
      </c>
      <c r="D32" s="8">
        <f t="shared" si="1"/>
        <v>0</v>
      </c>
      <c r="E32" s="8">
        <f t="shared" si="1"/>
        <v>0</v>
      </c>
      <c r="F32" s="8">
        <f t="shared" si="1"/>
        <v>0</v>
      </c>
      <c r="G32" s="8">
        <f t="shared" si="1"/>
        <v>0</v>
      </c>
      <c r="H32" s="8">
        <f t="shared" si="1"/>
        <v>0</v>
      </c>
      <c r="I32" s="8">
        <f t="shared" si="1"/>
        <v>0</v>
      </c>
      <c r="J32" s="8">
        <f t="shared" si="1"/>
        <v>0</v>
      </c>
      <c r="K32" s="8">
        <f t="shared" si="1"/>
        <v>0</v>
      </c>
      <c r="L32" s="75" t="e">
        <f>SUM(L8:L31)/COUNT(B8:B31)</f>
        <v>#DIV/0!</v>
      </c>
    </row>
    <row r="33" spans="1:12" ht="14.25" customHeight="1" x14ac:dyDescent="0.25">
      <c r="A33" s="25" t="s">
        <v>22</v>
      </c>
      <c r="B33" s="8" t="e">
        <f>B32/COUNT(B8:B31)*100</f>
        <v>#DIV/0!</v>
      </c>
      <c r="C33" s="8" t="e">
        <f t="shared" ref="C33:K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76"/>
    </row>
    <row r="34" spans="1:12" ht="14.25" customHeight="1" x14ac:dyDescent="0.25"/>
    <row r="35" spans="1:12" ht="14.25" customHeight="1" x14ac:dyDescent="0.25">
      <c r="A35" s="19" t="s">
        <v>12</v>
      </c>
      <c r="B35" s="11"/>
      <c r="C35" s="11"/>
      <c r="D35" s="11"/>
      <c r="E35" s="11"/>
      <c r="F35" s="11"/>
      <c r="G35" s="12"/>
      <c r="I35" s="77" t="s">
        <v>13</v>
      </c>
      <c r="J35" s="77"/>
      <c r="K35" s="77"/>
      <c r="L35" s="77"/>
    </row>
    <row r="36" spans="1:12" ht="14.25" customHeight="1" x14ac:dyDescent="0.25">
      <c r="A36" s="13"/>
      <c r="B36" s="14"/>
      <c r="C36" s="14"/>
      <c r="D36" s="14"/>
      <c r="E36" s="14"/>
      <c r="F36" s="14"/>
      <c r="G36" s="15"/>
      <c r="I36" s="78" t="s">
        <v>14</v>
      </c>
      <c r="J36" s="78"/>
      <c r="K36" s="71"/>
      <c r="L36" s="71"/>
    </row>
    <row r="37" spans="1:12" ht="14.25" customHeight="1" x14ac:dyDescent="0.25">
      <c r="A37" s="13"/>
      <c r="B37" s="14"/>
      <c r="C37" s="14"/>
      <c r="D37" s="14"/>
      <c r="E37" s="14"/>
      <c r="F37" s="14"/>
      <c r="G37" s="15"/>
      <c r="I37" s="79" t="s">
        <v>15</v>
      </c>
      <c r="J37" s="79"/>
      <c r="K37" s="71"/>
      <c r="L37" s="71"/>
    </row>
    <row r="38" spans="1:12" ht="14.25" customHeight="1" x14ac:dyDescent="0.25">
      <c r="A38" s="13"/>
      <c r="B38" s="14"/>
      <c r="C38" s="14"/>
      <c r="D38" s="14"/>
      <c r="E38" s="14"/>
      <c r="F38" s="14"/>
      <c r="G38" s="15"/>
      <c r="I38" s="72" t="s">
        <v>16</v>
      </c>
      <c r="J38" s="72"/>
      <c r="K38" s="71"/>
      <c r="L38" s="71"/>
    </row>
    <row r="39" spans="1:12" ht="14.25" customHeight="1" x14ac:dyDescent="0.25">
      <c r="A39" s="13"/>
      <c r="B39" s="14"/>
      <c r="C39" s="14"/>
      <c r="D39" s="14"/>
      <c r="E39" s="14"/>
      <c r="F39" s="14"/>
      <c r="G39" s="15"/>
      <c r="I39" s="73" t="s">
        <v>17</v>
      </c>
      <c r="J39" s="73"/>
      <c r="K39" s="71"/>
      <c r="L39" s="71"/>
    </row>
    <row r="40" spans="1:12" ht="14.25" customHeight="1" x14ac:dyDescent="0.25">
      <c r="A40" s="13"/>
      <c r="B40" s="14"/>
      <c r="C40" s="14"/>
      <c r="D40" s="14"/>
      <c r="E40" s="14"/>
      <c r="F40" s="14"/>
      <c r="G40" s="15"/>
      <c r="I40" s="74" t="s">
        <v>18</v>
      </c>
      <c r="J40" s="74"/>
      <c r="K40" s="71"/>
      <c r="L40" s="71"/>
    </row>
    <row r="41" spans="1:12" ht="14.25" customHeight="1" x14ac:dyDescent="0.25">
      <c r="A41" s="16"/>
      <c r="B41" s="17"/>
      <c r="C41" s="17"/>
      <c r="D41" s="17"/>
      <c r="E41" s="17"/>
      <c r="F41" s="17"/>
      <c r="G41" s="18"/>
      <c r="I41" s="70" t="s">
        <v>19</v>
      </c>
      <c r="J41" s="70"/>
      <c r="K41" s="71"/>
      <c r="L41" s="71"/>
    </row>
    <row r="42" spans="1:12" ht="14.25" customHeight="1" x14ac:dyDescent="0.25"/>
  </sheetData>
  <mergeCells count="14">
    <mergeCell ref="I41:J41"/>
    <mergeCell ref="K41:L41"/>
    <mergeCell ref="I38:J38"/>
    <mergeCell ref="K38:L38"/>
    <mergeCell ref="I39:J39"/>
    <mergeCell ref="K39:L39"/>
    <mergeCell ref="I40:J40"/>
    <mergeCell ref="K40:L40"/>
    <mergeCell ref="L32:L33"/>
    <mergeCell ref="I35:L35"/>
    <mergeCell ref="I36:J36"/>
    <mergeCell ref="K36:L36"/>
    <mergeCell ref="I37:J37"/>
    <mergeCell ref="K37:L37"/>
  </mergeCells>
  <conditionalFormatting sqref="L8:L31">
    <cfRule type="cellIs" dxfId="239" priority="7" operator="greaterThanOrEqual">
      <formula>90</formula>
    </cfRule>
    <cfRule type="cellIs" dxfId="238" priority="8" operator="between">
      <formula>80</formula>
      <formula>89.99</formula>
    </cfRule>
    <cfRule type="cellIs" dxfId="237" priority="9" operator="between">
      <formula>70</formula>
      <formula>79.99</formula>
    </cfRule>
    <cfRule type="cellIs" dxfId="236" priority="10" operator="between">
      <formula>60</formula>
      <formula>69.99</formula>
    </cfRule>
    <cfRule type="cellIs" dxfId="235" priority="11" operator="between">
      <formula>50</formula>
      <formula>59.99</formula>
    </cfRule>
    <cfRule type="cellIs" dxfId="234" priority="12" operator="lessThanOrEqual">
      <formula>49.99</formula>
    </cfRule>
  </conditionalFormatting>
  <conditionalFormatting sqref="B33:K33">
    <cfRule type="cellIs" dxfId="233" priority="1" operator="greaterThanOrEqual">
      <formula>90</formula>
    </cfRule>
    <cfRule type="cellIs" dxfId="232" priority="2" operator="between">
      <formula>80</formula>
      <formula>89.99</formula>
    </cfRule>
    <cfRule type="cellIs" dxfId="231" priority="3" operator="between">
      <formula>70</formula>
      <formula>79.99</formula>
    </cfRule>
    <cfRule type="cellIs" dxfId="230" priority="4" operator="between">
      <formula>60</formula>
      <formula>69.99</formula>
    </cfRule>
    <cfRule type="cellIs" dxfId="229" priority="5" operator="between">
      <formula>50</formula>
      <formula>59.99</formula>
    </cfRule>
    <cfRule type="cellIs" dxfId="22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N41"/>
  <sheetViews>
    <sheetView showGridLines="0" workbookViewId="0"/>
  </sheetViews>
  <sheetFormatPr defaultRowHeight="15" x14ac:dyDescent="0.25"/>
  <cols>
    <col min="1" max="1" width="26.140625" style="3" customWidth="1"/>
    <col min="2" max="14" width="7.140625" style="3" customWidth="1"/>
    <col min="15" max="16384" width="9.140625" style="3"/>
  </cols>
  <sheetData>
    <row r="1" spans="1:14" ht="14.25" customHeight="1" x14ac:dyDescent="0.25">
      <c r="A1" s="24" t="s">
        <v>20</v>
      </c>
      <c r="N1" s="23"/>
    </row>
    <row r="2" spans="1:14" s="10" customFormat="1" ht="14.25" customHeight="1" x14ac:dyDescent="0.25">
      <c r="A2" s="10" t="s">
        <v>63</v>
      </c>
      <c r="B2" s="69"/>
      <c r="C2" s="69"/>
      <c r="D2" s="69"/>
      <c r="E2" s="69"/>
      <c r="F2" s="69"/>
      <c r="G2" s="69"/>
      <c r="H2" s="69"/>
      <c r="I2" s="69"/>
      <c r="J2" s="69"/>
      <c r="K2" s="69"/>
      <c r="L2" s="69"/>
      <c r="M2" s="69"/>
      <c r="N2" s="23"/>
    </row>
    <row r="3" spans="1:14" ht="14.25" customHeight="1" x14ac:dyDescent="0.25">
      <c r="A3" s="10" t="s">
        <v>197</v>
      </c>
    </row>
    <row r="4" spans="1:14" ht="10.5" customHeight="1" x14ac:dyDescent="0.2">
      <c r="A4" s="59"/>
      <c r="B4" s="48"/>
      <c r="C4" s="48"/>
      <c r="D4" s="48"/>
      <c r="E4" s="48"/>
      <c r="F4" s="48"/>
      <c r="G4" s="48"/>
      <c r="H4" s="48"/>
      <c r="I4" s="48"/>
      <c r="J4" s="61" t="s">
        <v>218</v>
      </c>
      <c r="K4" s="61" t="s">
        <v>218</v>
      </c>
      <c r="L4" s="61" t="s">
        <v>218</v>
      </c>
      <c r="M4" s="61" t="s">
        <v>218</v>
      </c>
      <c r="N4" s="61" t="s">
        <v>218</v>
      </c>
    </row>
    <row r="5" spans="1:14" ht="10.5" customHeight="1" x14ac:dyDescent="0.25">
      <c r="A5" s="59"/>
      <c r="B5" s="22"/>
      <c r="C5" s="22"/>
      <c r="D5" s="22"/>
      <c r="E5" s="22"/>
      <c r="F5" s="22"/>
      <c r="G5" s="22"/>
      <c r="H5" s="22"/>
      <c r="I5" s="22"/>
      <c r="J5" s="20" t="s">
        <v>217</v>
      </c>
      <c r="K5" s="20" t="s">
        <v>217</v>
      </c>
      <c r="L5" s="20" t="s">
        <v>217</v>
      </c>
      <c r="M5" s="20" t="s">
        <v>217</v>
      </c>
      <c r="N5" s="20" t="s">
        <v>217</v>
      </c>
    </row>
    <row r="6" spans="1:14" s="22" customFormat="1" ht="10.5" customHeight="1" x14ac:dyDescent="0.25">
      <c r="A6" s="20"/>
      <c r="B6" s="20" t="s">
        <v>215</v>
      </c>
      <c r="C6" s="20" t="s">
        <v>215</v>
      </c>
      <c r="D6" s="20" t="s">
        <v>23</v>
      </c>
      <c r="E6" s="20" t="s">
        <v>23</v>
      </c>
      <c r="F6" s="20" t="s">
        <v>24</v>
      </c>
      <c r="G6" s="20" t="s">
        <v>24</v>
      </c>
      <c r="H6" s="20" t="s">
        <v>24</v>
      </c>
      <c r="I6" s="20" t="s">
        <v>24</v>
      </c>
      <c r="J6" s="20" t="s">
        <v>216</v>
      </c>
      <c r="K6" s="20" t="s">
        <v>216</v>
      </c>
      <c r="L6" s="20" t="s">
        <v>216</v>
      </c>
      <c r="M6" s="20" t="s">
        <v>216</v>
      </c>
      <c r="N6" s="20" t="s">
        <v>216</v>
      </c>
    </row>
    <row r="7" spans="1:14" s="5" customFormat="1" ht="14.25" customHeight="1" x14ac:dyDescent="0.25">
      <c r="A7" s="47" t="s">
        <v>10</v>
      </c>
      <c r="B7" s="47">
        <v>1</v>
      </c>
      <c r="C7" s="47">
        <v>2</v>
      </c>
      <c r="D7" s="47">
        <v>3</v>
      </c>
      <c r="E7" s="47">
        <v>4</v>
      </c>
      <c r="F7" s="47">
        <v>5</v>
      </c>
      <c r="G7" s="47">
        <v>6</v>
      </c>
      <c r="H7" s="47">
        <v>7</v>
      </c>
      <c r="I7" s="47">
        <v>8</v>
      </c>
      <c r="J7" s="47">
        <v>9</v>
      </c>
      <c r="K7" s="47">
        <v>10</v>
      </c>
      <c r="L7" s="47">
        <v>11</v>
      </c>
      <c r="M7" s="47">
        <v>12</v>
      </c>
      <c r="N7" s="47">
        <v>13</v>
      </c>
    </row>
    <row r="8" spans="1:14" ht="14.25" customHeight="1" x14ac:dyDescent="0.25">
      <c r="A8" s="99"/>
      <c r="B8" s="57"/>
      <c r="C8" s="57"/>
      <c r="D8" s="57"/>
      <c r="E8" s="57"/>
      <c r="F8" s="57"/>
      <c r="G8" s="57"/>
      <c r="H8" s="57"/>
      <c r="I8" s="57"/>
      <c r="J8" s="57"/>
      <c r="K8" s="57"/>
      <c r="L8" s="57"/>
      <c r="M8" s="57"/>
      <c r="N8" s="57"/>
    </row>
    <row r="9" spans="1:14" ht="14.25" customHeight="1" x14ac:dyDescent="0.25">
      <c r="A9" s="99"/>
      <c r="B9" s="57"/>
      <c r="C9" s="57"/>
      <c r="D9" s="57"/>
      <c r="E9" s="57"/>
      <c r="F9" s="57"/>
      <c r="G9" s="57"/>
      <c r="H9" s="57"/>
      <c r="I9" s="57"/>
      <c r="J9" s="57"/>
      <c r="K9" s="57"/>
      <c r="L9" s="57"/>
      <c r="M9" s="57"/>
      <c r="N9" s="57"/>
    </row>
    <row r="10" spans="1:14" ht="14.25" customHeight="1" x14ac:dyDescent="0.25">
      <c r="A10" s="99"/>
      <c r="B10" s="57"/>
      <c r="C10" s="57"/>
      <c r="D10" s="57"/>
      <c r="E10" s="57"/>
      <c r="F10" s="57"/>
      <c r="G10" s="57"/>
      <c r="H10" s="57"/>
      <c r="I10" s="57"/>
      <c r="J10" s="57"/>
      <c r="K10" s="57"/>
      <c r="L10" s="57"/>
      <c r="M10" s="57"/>
      <c r="N10" s="57"/>
    </row>
    <row r="11" spans="1:14" ht="14.25" customHeight="1" x14ac:dyDescent="0.25">
      <c r="A11" s="99"/>
      <c r="B11" s="57"/>
      <c r="C11" s="57"/>
      <c r="D11" s="57"/>
      <c r="E11" s="57"/>
      <c r="F11" s="57"/>
      <c r="G11" s="57"/>
      <c r="H11" s="57"/>
      <c r="I11" s="57"/>
      <c r="J11" s="57"/>
      <c r="K11" s="57"/>
      <c r="L11" s="57"/>
      <c r="M11" s="57"/>
      <c r="N11" s="57"/>
    </row>
    <row r="12" spans="1:14" ht="14.25" customHeight="1" x14ac:dyDescent="0.25">
      <c r="A12" s="99"/>
      <c r="B12" s="57"/>
      <c r="C12" s="57"/>
      <c r="D12" s="57"/>
      <c r="E12" s="57"/>
      <c r="F12" s="57"/>
      <c r="G12" s="57"/>
      <c r="H12" s="57"/>
      <c r="I12" s="57"/>
      <c r="J12" s="57"/>
      <c r="K12" s="57"/>
      <c r="L12" s="57"/>
      <c r="M12" s="57"/>
      <c r="N12" s="57"/>
    </row>
    <row r="13" spans="1:14" ht="14.25" customHeight="1" x14ac:dyDescent="0.25">
      <c r="A13" s="99"/>
      <c r="B13" s="57"/>
      <c r="C13" s="57"/>
      <c r="D13" s="57"/>
      <c r="E13" s="57"/>
      <c r="F13" s="57"/>
      <c r="G13" s="57"/>
      <c r="H13" s="57"/>
      <c r="I13" s="57"/>
      <c r="J13" s="57"/>
      <c r="K13" s="57"/>
      <c r="L13" s="57"/>
      <c r="M13" s="57"/>
      <c r="N13" s="57"/>
    </row>
    <row r="14" spans="1:14" ht="14.25" customHeight="1" x14ac:dyDescent="0.25">
      <c r="A14" s="99"/>
      <c r="B14" s="57"/>
      <c r="C14" s="57"/>
      <c r="D14" s="57"/>
      <c r="E14" s="57"/>
      <c r="F14" s="57"/>
      <c r="G14" s="57"/>
      <c r="H14" s="57"/>
      <c r="I14" s="57"/>
      <c r="J14" s="57"/>
      <c r="K14" s="57"/>
      <c r="L14" s="57"/>
      <c r="M14" s="57"/>
      <c r="N14" s="57"/>
    </row>
    <row r="15" spans="1:14" ht="14.25" customHeight="1" x14ac:dyDescent="0.25">
      <c r="A15" s="99"/>
      <c r="B15" s="57"/>
      <c r="C15" s="57"/>
      <c r="D15" s="57"/>
      <c r="E15" s="57"/>
      <c r="F15" s="57"/>
      <c r="G15" s="57"/>
      <c r="H15" s="57"/>
      <c r="I15" s="57"/>
      <c r="J15" s="57"/>
      <c r="K15" s="57"/>
      <c r="L15" s="57"/>
      <c r="M15" s="57"/>
      <c r="N15" s="57"/>
    </row>
    <row r="16" spans="1:14" ht="14.25" customHeight="1" x14ac:dyDescent="0.25">
      <c r="A16" s="99"/>
      <c r="B16" s="57"/>
      <c r="C16" s="57"/>
      <c r="D16" s="57"/>
      <c r="E16" s="57"/>
      <c r="F16" s="57"/>
      <c r="G16" s="57"/>
      <c r="H16" s="57"/>
      <c r="I16" s="57"/>
      <c r="J16" s="57"/>
      <c r="K16" s="57"/>
      <c r="L16" s="57"/>
      <c r="M16" s="57"/>
      <c r="N16" s="57"/>
    </row>
    <row r="17" spans="1:14" ht="14.25" customHeight="1" x14ac:dyDescent="0.25">
      <c r="A17" s="99"/>
      <c r="B17" s="57"/>
      <c r="C17" s="57"/>
      <c r="D17" s="57"/>
      <c r="E17" s="57"/>
      <c r="F17" s="57"/>
      <c r="G17" s="57"/>
      <c r="H17" s="57"/>
      <c r="I17" s="57"/>
      <c r="J17" s="57"/>
      <c r="K17" s="57"/>
      <c r="L17" s="57"/>
      <c r="M17" s="57"/>
      <c r="N17" s="57"/>
    </row>
    <row r="18" spans="1:14" ht="14.25" customHeight="1" x14ac:dyDescent="0.25">
      <c r="A18" s="99"/>
      <c r="B18" s="57"/>
      <c r="C18" s="57"/>
      <c r="D18" s="57"/>
      <c r="E18" s="57"/>
      <c r="F18" s="57"/>
      <c r="G18" s="57"/>
      <c r="H18" s="57"/>
      <c r="I18" s="57"/>
      <c r="J18" s="57"/>
      <c r="K18" s="57"/>
      <c r="L18" s="57"/>
      <c r="M18" s="57"/>
      <c r="N18" s="57"/>
    </row>
    <row r="19" spans="1:14" ht="14.25" customHeight="1" x14ac:dyDescent="0.25">
      <c r="A19" s="99"/>
      <c r="B19" s="57"/>
      <c r="C19" s="57"/>
      <c r="D19" s="57"/>
      <c r="E19" s="57"/>
      <c r="F19" s="57"/>
      <c r="G19" s="57"/>
      <c r="H19" s="57"/>
      <c r="I19" s="57"/>
      <c r="J19" s="57"/>
      <c r="K19" s="57"/>
      <c r="L19" s="57"/>
      <c r="M19" s="57"/>
      <c r="N19" s="57"/>
    </row>
    <row r="20" spans="1:14" ht="14.25" customHeight="1" x14ac:dyDescent="0.25">
      <c r="A20" s="99"/>
      <c r="B20" s="57"/>
      <c r="C20" s="57"/>
      <c r="D20" s="57"/>
      <c r="E20" s="57"/>
      <c r="F20" s="57"/>
      <c r="G20" s="57"/>
      <c r="H20" s="57"/>
      <c r="I20" s="57"/>
      <c r="J20" s="57"/>
      <c r="K20" s="57"/>
      <c r="L20" s="57"/>
      <c r="M20" s="57"/>
      <c r="N20" s="57"/>
    </row>
    <row r="21" spans="1:14" ht="14.25" customHeight="1" x14ac:dyDescent="0.25">
      <c r="A21" s="99"/>
      <c r="B21" s="57"/>
      <c r="C21" s="57"/>
      <c r="D21" s="57"/>
      <c r="E21" s="57"/>
      <c r="F21" s="57"/>
      <c r="G21" s="57"/>
      <c r="H21" s="57"/>
      <c r="I21" s="57"/>
      <c r="J21" s="57"/>
      <c r="K21" s="57"/>
      <c r="L21" s="57"/>
      <c r="M21" s="57"/>
      <c r="N21" s="57"/>
    </row>
    <row r="22" spans="1:14" ht="14.25" customHeight="1" x14ac:dyDescent="0.25">
      <c r="A22" s="99"/>
      <c r="B22" s="57"/>
      <c r="C22" s="57"/>
      <c r="D22" s="57"/>
      <c r="E22" s="57"/>
      <c r="F22" s="57"/>
      <c r="G22" s="57"/>
      <c r="H22" s="57"/>
      <c r="I22" s="57"/>
      <c r="J22" s="57"/>
      <c r="K22" s="57"/>
      <c r="L22" s="57"/>
      <c r="M22" s="57"/>
      <c r="N22" s="57"/>
    </row>
    <row r="23" spans="1:14" ht="14.25" customHeight="1" x14ac:dyDescent="0.25">
      <c r="A23" s="99"/>
      <c r="B23" s="57"/>
      <c r="C23" s="57"/>
      <c r="D23" s="57"/>
      <c r="E23" s="57"/>
      <c r="F23" s="57"/>
      <c r="G23" s="57"/>
      <c r="H23" s="57"/>
      <c r="I23" s="57"/>
      <c r="J23" s="57"/>
      <c r="K23" s="57"/>
      <c r="L23" s="57"/>
      <c r="M23" s="57"/>
      <c r="N23" s="57"/>
    </row>
    <row r="24" spans="1:14" ht="14.25" customHeight="1" x14ac:dyDescent="0.25">
      <c r="A24" s="99"/>
      <c r="B24" s="57"/>
      <c r="C24" s="57"/>
      <c r="D24" s="57"/>
      <c r="E24" s="57"/>
      <c r="F24" s="57"/>
      <c r="G24" s="57"/>
      <c r="H24" s="57"/>
      <c r="I24" s="57"/>
      <c r="J24" s="57"/>
      <c r="K24" s="57"/>
      <c r="L24" s="57"/>
      <c r="M24" s="57"/>
      <c r="N24" s="57"/>
    </row>
    <row r="25" spans="1:14" ht="14.25" customHeight="1" x14ac:dyDescent="0.25">
      <c r="A25" s="99"/>
      <c r="B25" s="57"/>
      <c r="C25" s="57"/>
      <c r="D25" s="57"/>
      <c r="E25" s="57"/>
      <c r="F25" s="57"/>
      <c r="G25" s="57"/>
      <c r="H25" s="57"/>
      <c r="I25" s="57"/>
      <c r="J25" s="57"/>
      <c r="K25" s="57"/>
      <c r="L25" s="57"/>
      <c r="M25" s="57"/>
      <c r="N25" s="57"/>
    </row>
    <row r="26" spans="1:14" ht="14.25" customHeight="1" x14ac:dyDescent="0.25">
      <c r="A26" s="99"/>
      <c r="B26" s="57"/>
      <c r="C26" s="57"/>
      <c r="D26" s="57"/>
      <c r="E26" s="57"/>
      <c r="F26" s="57"/>
      <c r="G26" s="57"/>
      <c r="H26" s="57"/>
      <c r="I26" s="57"/>
      <c r="J26" s="57"/>
      <c r="K26" s="57"/>
      <c r="L26" s="57"/>
      <c r="M26" s="57"/>
      <c r="N26" s="57"/>
    </row>
    <row r="27" spans="1:14" ht="14.25" customHeight="1" x14ac:dyDescent="0.25">
      <c r="A27" s="99"/>
      <c r="B27" s="57"/>
      <c r="C27" s="57"/>
      <c r="D27" s="57"/>
      <c r="E27" s="57"/>
      <c r="F27" s="57"/>
      <c r="G27" s="57"/>
      <c r="H27" s="57"/>
      <c r="I27" s="57"/>
      <c r="J27" s="57"/>
      <c r="K27" s="57"/>
      <c r="L27" s="57"/>
      <c r="M27" s="57"/>
      <c r="N27" s="57"/>
    </row>
    <row r="28" spans="1:14" ht="14.25" customHeight="1" x14ac:dyDescent="0.25">
      <c r="A28" s="99"/>
      <c r="B28" s="57"/>
      <c r="C28" s="57"/>
      <c r="D28" s="57"/>
      <c r="E28" s="57"/>
      <c r="F28" s="57"/>
      <c r="G28" s="57"/>
      <c r="H28" s="57"/>
      <c r="I28" s="57"/>
      <c r="J28" s="57"/>
      <c r="K28" s="57"/>
      <c r="L28" s="57"/>
      <c r="M28" s="57"/>
      <c r="N28" s="57"/>
    </row>
    <row r="29" spans="1:14" ht="14.25" customHeight="1" x14ac:dyDescent="0.25">
      <c r="A29" s="99"/>
      <c r="B29" s="57"/>
      <c r="C29" s="57"/>
      <c r="D29" s="57"/>
      <c r="E29" s="57"/>
      <c r="F29" s="57"/>
      <c r="G29" s="57"/>
      <c r="H29" s="57"/>
      <c r="I29" s="57"/>
      <c r="J29" s="57"/>
      <c r="K29" s="57"/>
      <c r="L29" s="57"/>
      <c r="M29" s="57"/>
      <c r="N29" s="57"/>
    </row>
    <row r="30" spans="1:14" ht="14.25" customHeight="1" x14ac:dyDescent="0.25">
      <c r="A30" s="99"/>
      <c r="B30" s="57"/>
      <c r="C30" s="57"/>
      <c r="D30" s="57"/>
      <c r="E30" s="57"/>
      <c r="F30" s="57"/>
      <c r="G30" s="57"/>
      <c r="H30" s="57"/>
      <c r="I30" s="57"/>
      <c r="J30" s="57"/>
      <c r="K30" s="57"/>
      <c r="L30" s="57"/>
      <c r="M30" s="57"/>
      <c r="N30" s="57"/>
    </row>
    <row r="31" spans="1:14" ht="14.25" customHeight="1" x14ac:dyDescent="0.25">
      <c r="A31" s="99"/>
      <c r="B31" s="57"/>
      <c r="C31" s="57"/>
      <c r="D31" s="57"/>
      <c r="E31" s="57"/>
      <c r="F31" s="57"/>
      <c r="G31" s="57"/>
      <c r="H31" s="57"/>
      <c r="I31" s="57"/>
      <c r="J31" s="57"/>
      <c r="K31" s="57"/>
      <c r="L31" s="57"/>
      <c r="M31" s="57"/>
      <c r="N31" s="57"/>
    </row>
    <row r="32" spans="1:14" ht="14.25" customHeight="1" x14ac:dyDescent="0.25">
      <c r="A32" s="25" t="s">
        <v>21</v>
      </c>
      <c r="B32" s="8">
        <f>SUM(B8:B31)</f>
        <v>0</v>
      </c>
      <c r="C32" s="8">
        <f t="shared" ref="C32:N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row>
    <row r="33" spans="1:14" ht="14.25" customHeight="1" x14ac:dyDescent="0.25">
      <c r="A33" s="25" t="s">
        <v>22</v>
      </c>
      <c r="B33" s="8" t="e">
        <f>B32/COUNT(B8:B31)*100</f>
        <v>#DIV/0!</v>
      </c>
      <c r="C33" s="8" t="e">
        <f t="shared" ref="C33:N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c r="N33" s="8" t="e">
        <f t="shared" si="1"/>
        <v>#DIV/0!</v>
      </c>
    </row>
    <row r="34" spans="1:14" ht="14.25" customHeight="1" x14ac:dyDescent="0.25"/>
    <row r="35" spans="1:14" ht="14.25" customHeight="1" x14ac:dyDescent="0.25">
      <c r="A35" s="19" t="s">
        <v>12</v>
      </c>
      <c r="B35" s="11"/>
      <c r="C35" s="11"/>
      <c r="D35" s="11"/>
      <c r="E35" s="11"/>
      <c r="F35" s="11"/>
      <c r="G35" s="11"/>
      <c r="H35" s="11"/>
      <c r="I35" s="11"/>
      <c r="J35" s="11"/>
      <c r="K35" s="11"/>
      <c r="L35" s="11"/>
      <c r="M35" s="11"/>
      <c r="N35" s="12"/>
    </row>
    <row r="36" spans="1:14" ht="14.25" customHeight="1" x14ac:dyDescent="0.25">
      <c r="A36" s="13"/>
      <c r="B36" s="14"/>
      <c r="C36" s="14"/>
      <c r="D36" s="14"/>
      <c r="E36" s="14"/>
      <c r="F36" s="14"/>
      <c r="G36" s="14"/>
      <c r="H36" s="14"/>
      <c r="I36" s="14"/>
      <c r="J36" s="14"/>
      <c r="K36" s="14"/>
      <c r="L36" s="14"/>
      <c r="M36" s="14"/>
      <c r="N36" s="15"/>
    </row>
    <row r="37" spans="1:14" ht="14.25" customHeight="1" x14ac:dyDescent="0.25">
      <c r="A37" s="13"/>
      <c r="B37" s="14"/>
      <c r="C37" s="14"/>
      <c r="D37" s="14"/>
      <c r="E37" s="14"/>
      <c r="F37" s="14"/>
      <c r="G37" s="14"/>
      <c r="H37" s="14"/>
      <c r="I37" s="14"/>
      <c r="J37" s="14"/>
      <c r="K37" s="14"/>
      <c r="L37" s="14"/>
      <c r="M37" s="14"/>
      <c r="N37" s="15"/>
    </row>
    <row r="38" spans="1:14" ht="14.25" customHeight="1" x14ac:dyDescent="0.25">
      <c r="A38" s="13"/>
      <c r="B38" s="14"/>
      <c r="C38" s="14"/>
      <c r="D38" s="14"/>
      <c r="E38" s="14"/>
      <c r="F38" s="14"/>
      <c r="G38" s="14"/>
      <c r="H38" s="14"/>
      <c r="I38" s="14"/>
      <c r="J38" s="14"/>
      <c r="K38" s="14"/>
      <c r="L38" s="14"/>
      <c r="M38" s="14"/>
      <c r="N38" s="15"/>
    </row>
    <row r="39" spans="1:14" ht="14.25" customHeight="1" x14ac:dyDescent="0.25">
      <c r="A39" s="13"/>
      <c r="B39" s="14"/>
      <c r="C39" s="14"/>
      <c r="D39" s="14"/>
      <c r="E39" s="14"/>
      <c r="F39" s="14"/>
      <c r="G39" s="14"/>
      <c r="H39" s="14"/>
      <c r="I39" s="14"/>
      <c r="J39" s="14"/>
      <c r="K39" s="14"/>
      <c r="L39" s="14"/>
      <c r="M39" s="14"/>
      <c r="N39" s="15"/>
    </row>
    <row r="40" spans="1:14" ht="14.25" customHeight="1" x14ac:dyDescent="0.25">
      <c r="A40" s="13"/>
      <c r="B40" s="14"/>
      <c r="C40" s="14"/>
      <c r="D40" s="14"/>
      <c r="E40" s="14"/>
      <c r="F40" s="14"/>
      <c r="G40" s="14"/>
      <c r="H40" s="14"/>
      <c r="I40" s="14"/>
      <c r="J40" s="14"/>
      <c r="K40" s="14"/>
      <c r="L40" s="14"/>
      <c r="M40" s="14"/>
      <c r="N40" s="15"/>
    </row>
    <row r="41" spans="1:14" ht="14.25" customHeight="1" x14ac:dyDescent="0.25">
      <c r="A41" s="16"/>
      <c r="B41" s="17"/>
      <c r="C41" s="17"/>
      <c r="D41" s="17"/>
      <c r="E41" s="17"/>
      <c r="F41" s="17"/>
      <c r="G41" s="17"/>
      <c r="H41" s="17"/>
      <c r="I41" s="17"/>
      <c r="J41" s="17"/>
      <c r="K41" s="17"/>
      <c r="L41" s="17"/>
      <c r="M41" s="17"/>
      <c r="N41" s="18"/>
    </row>
  </sheetData>
  <conditionalFormatting sqref="B33:N33">
    <cfRule type="cellIs" dxfId="227" priority="1" operator="greaterThanOrEqual">
      <formula>90</formula>
    </cfRule>
    <cfRule type="cellIs" dxfId="226" priority="2" operator="between">
      <formula>80</formula>
      <formula>89.99</formula>
    </cfRule>
    <cfRule type="cellIs" dxfId="225" priority="3" operator="between">
      <formula>70</formula>
      <formula>79.99</formula>
    </cfRule>
    <cfRule type="cellIs" dxfId="224" priority="4" operator="between">
      <formula>60</formula>
      <formula>69.99</formula>
    </cfRule>
    <cfRule type="cellIs" dxfId="223" priority="5" operator="between">
      <formula>50</formula>
      <formula>59.99</formula>
    </cfRule>
    <cfRule type="cellIs" dxfId="222" priority="6" operator="lessThanOrEqual">
      <formula>49.99</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8" ht="14.25" customHeight="1" x14ac:dyDescent="0.25">
      <c r="A1" s="24" t="s">
        <v>20</v>
      </c>
      <c r="N1" s="23"/>
      <c r="O1" s="23"/>
    </row>
    <row r="2" spans="1:18" s="10" customFormat="1" ht="14.25" customHeight="1" x14ac:dyDescent="0.25">
      <c r="A2" s="10" t="s">
        <v>29</v>
      </c>
      <c r="B2" s="69"/>
      <c r="C2" s="69"/>
      <c r="D2" s="69"/>
      <c r="E2" s="69"/>
      <c r="F2" s="69"/>
      <c r="G2" s="69"/>
      <c r="H2" s="69"/>
      <c r="I2" s="69"/>
      <c r="J2" s="69"/>
      <c r="K2" s="69"/>
      <c r="L2" s="69"/>
      <c r="M2" s="69"/>
      <c r="N2" s="23"/>
      <c r="O2" s="23"/>
      <c r="P2" s="69"/>
      <c r="Q2" s="69"/>
    </row>
    <row r="3" spans="1:18" ht="14.25" customHeight="1" x14ac:dyDescent="0.25">
      <c r="A3" s="10" t="s">
        <v>30</v>
      </c>
    </row>
    <row r="4" spans="1:18" ht="10.5" customHeight="1" x14ac:dyDescent="0.2">
      <c r="A4" s="10"/>
      <c r="B4" s="39"/>
      <c r="C4" s="39"/>
      <c r="D4" s="39"/>
      <c r="E4" s="39"/>
      <c r="F4" s="39"/>
      <c r="G4" s="39"/>
      <c r="H4" s="39"/>
      <c r="I4" s="39"/>
      <c r="J4" s="43"/>
      <c r="K4" s="43"/>
      <c r="L4" s="43"/>
      <c r="M4" s="43"/>
      <c r="N4" s="43"/>
      <c r="O4" s="43"/>
      <c r="P4" s="43"/>
      <c r="Q4" s="39"/>
    </row>
    <row r="5" spans="1:18" ht="10.5" customHeight="1" x14ac:dyDescent="0.2">
      <c r="A5" s="10"/>
      <c r="B5" s="39"/>
      <c r="C5" s="39"/>
      <c r="D5" s="39"/>
      <c r="E5" s="39"/>
      <c r="F5" s="39"/>
      <c r="G5" s="39"/>
      <c r="H5" s="39"/>
      <c r="I5" s="39"/>
      <c r="J5" s="39"/>
      <c r="K5" s="42" t="s">
        <v>28</v>
      </c>
      <c r="L5" s="39"/>
      <c r="M5" s="42" t="s">
        <v>28</v>
      </c>
      <c r="N5" s="42" t="s">
        <v>28</v>
      </c>
      <c r="O5" s="42" t="s">
        <v>28</v>
      </c>
      <c r="P5" s="39"/>
      <c r="Q5" s="39"/>
    </row>
    <row r="6" spans="1:18" s="22" customFormat="1" ht="10.5" customHeight="1" x14ac:dyDescent="0.2">
      <c r="A6" s="20"/>
      <c r="B6" s="20" t="s">
        <v>23</v>
      </c>
      <c r="C6" s="20" t="s">
        <v>23</v>
      </c>
      <c r="D6" s="42" t="s">
        <v>24</v>
      </c>
      <c r="E6" s="42" t="s">
        <v>24</v>
      </c>
      <c r="F6" s="20" t="s">
        <v>227</v>
      </c>
      <c r="G6" s="20" t="s">
        <v>227</v>
      </c>
      <c r="H6" s="20" t="s">
        <v>227</v>
      </c>
      <c r="I6" s="20" t="s">
        <v>227</v>
      </c>
      <c r="J6" s="20" t="s">
        <v>227</v>
      </c>
      <c r="K6" s="42" t="s">
        <v>27</v>
      </c>
      <c r="L6" s="20" t="s">
        <v>227</v>
      </c>
      <c r="M6" s="42" t="s">
        <v>27</v>
      </c>
      <c r="N6" s="42" t="s">
        <v>27</v>
      </c>
      <c r="O6" s="42" t="s">
        <v>27</v>
      </c>
      <c r="P6" s="20" t="s">
        <v>227</v>
      </c>
      <c r="Q6" s="20" t="s">
        <v>227</v>
      </c>
      <c r="R6" s="21"/>
    </row>
    <row r="7" spans="1:18"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7" t="s">
        <v>11</v>
      </c>
    </row>
    <row r="8" spans="1:18" ht="14.25" customHeight="1" x14ac:dyDescent="0.25">
      <c r="A8" s="99"/>
      <c r="B8" s="40"/>
      <c r="C8" s="40"/>
      <c r="D8" s="40"/>
      <c r="E8" s="40"/>
      <c r="F8" s="40"/>
      <c r="G8" s="40"/>
      <c r="H8" s="40"/>
      <c r="I8" s="40"/>
      <c r="J8" s="40"/>
      <c r="K8" s="40"/>
      <c r="L8" s="40"/>
      <c r="M8" s="40"/>
      <c r="N8" s="40"/>
      <c r="O8" s="40"/>
      <c r="P8" s="40"/>
      <c r="Q8" s="40"/>
      <c r="R8" s="8">
        <f>SUM(B8:K8)*4+SUM(L8:N8)*8+SUM(O8:Q8)*12</f>
        <v>0</v>
      </c>
    </row>
    <row r="9" spans="1:18" ht="14.25" customHeight="1" x14ac:dyDescent="0.25">
      <c r="A9" s="99"/>
      <c r="B9" s="40"/>
      <c r="C9" s="40"/>
      <c r="D9" s="40"/>
      <c r="E9" s="40"/>
      <c r="F9" s="40"/>
      <c r="G9" s="40"/>
      <c r="H9" s="40"/>
      <c r="I9" s="40"/>
      <c r="J9" s="40"/>
      <c r="K9" s="40"/>
      <c r="L9" s="40"/>
      <c r="M9" s="40"/>
      <c r="N9" s="40"/>
      <c r="O9" s="40"/>
      <c r="P9" s="40"/>
      <c r="Q9" s="40"/>
      <c r="R9" s="8">
        <f t="shared" ref="R9:R31" si="0">SUM(B9:K9)*4+SUM(L9:N9)*8+SUM(O9:Q9)*12</f>
        <v>0</v>
      </c>
    </row>
    <row r="10" spans="1:18" ht="14.25" customHeight="1" x14ac:dyDescent="0.25">
      <c r="A10" s="99"/>
      <c r="B10" s="40"/>
      <c r="C10" s="68"/>
      <c r="D10" s="68"/>
      <c r="E10" s="68"/>
      <c r="F10" s="68"/>
      <c r="G10" s="68"/>
      <c r="H10" s="68"/>
      <c r="I10" s="68"/>
      <c r="J10" s="68"/>
      <c r="K10" s="68"/>
      <c r="L10" s="68"/>
      <c r="M10" s="68"/>
      <c r="N10" s="68"/>
      <c r="O10" s="68"/>
      <c r="P10" s="68"/>
      <c r="Q10" s="68"/>
      <c r="R10" s="8">
        <f t="shared" si="0"/>
        <v>0</v>
      </c>
    </row>
    <row r="11" spans="1:18" ht="14.25" customHeight="1" x14ac:dyDescent="0.25">
      <c r="A11" s="99"/>
      <c r="B11" s="40"/>
      <c r="C11" s="68"/>
      <c r="D11" s="68"/>
      <c r="E11" s="68"/>
      <c r="F11" s="68"/>
      <c r="G11" s="68"/>
      <c r="H11" s="68"/>
      <c r="I11" s="68"/>
      <c r="J11" s="68"/>
      <c r="K11" s="68"/>
      <c r="L11" s="68"/>
      <c r="M11" s="68"/>
      <c r="N11" s="68"/>
      <c r="O11" s="68"/>
      <c r="P11" s="68"/>
      <c r="Q11" s="68"/>
      <c r="R11" s="8">
        <f t="shared" si="0"/>
        <v>0</v>
      </c>
    </row>
    <row r="12" spans="1:18" ht="14.25" customHeight="1" x14ac:dyDescent="0.25">
      <c r="A12" s="99"/>
      <c r="B12" s="40"/>
      <c r="C12" s="40"/>
      <c r="D12" s="40"/>
      <c r="E12" s="40"/>
      <c r="F12" s="40"/>
      <c r="G12" s="40"/>
      <c r="H12" s="40"/>
      <c r="I12" s="40"/>
      <c r="J12" s="40"/>
      <c r="K12" s="40"/>
      <c r="L12" s="40"/>
      <c r="M12" s="40"/>
      <c r="N12" s="40"/>
      <c r="O12" s="40"/>
      <c r="P12" s="40"/>
      <c r="Q12" s="40"/>
      <c r="R12" s="8">
        <f t="shared" si="0"/>
        <v>0</v>
      </c>
    </row>
    <row r="13" spans="1:18" ht="14.25" customHeight="1" x14ac:dyDescent="0.25">
      <c r="A13" s="99"/>
      <c r="B13" s="40"/>
      <c r="C13" s="40"/>
      <c r="D13" s="40"/>
      <c r="E13" s="40"/>
      <c r="F13" s="40"/>
      <c r="G13" s="40"/>
      <c r="H13" s="40"/>
      <c r="I13" s="40"/>
      <c r="J13" s="40"/>
      <c r="K13" s="40"/>
      <c r="L13" s="40"/>
      <c r="M13" s="40"/>
      <c r="N13" s="40"/>
      <c r="O13" s="40"/>
      <c r="P13" s="40"/>
      <c r="Q13" s="40"/>
      <c r="R13" s="8">
        <f t="shared" si="0"/>
        <v>0</v>
      </c>
    </row>
    <row r="14" spans="1:18" ht="14.25" customHeight="1" x14ac:dyDescent="0.25">
      <c r="A14" s="99"/>
      <c r="B14" s="40"/>
      <c r="C14" s="40"/>
      <c r="D14" s="40"/>
      <c r="E14" s="40"/>
      <c r="F14" s="40"/>
      <c r="G14" s="40"/>
      <c r="H14" s="40"/>
      <c r="I14" s="40"/>
      <c r="J14" s="40"/>
      <c r="K14" s="40"/>
      <c r="L14" s="40"/>
      <c r="M14" s="40"/>
      <c r="N14" s="40"/>
      <c r="O14" s="40"/>
      <c r="P14" s="40"/>
      <c r="Q14" s="40"/>
      <c r="R14" s="8">
        <f t="shared" si="0"/>
        <v>0</v>
      </c>
    </row>
    <row r="15" spans="1:18" ht="14.25" customHeight="1" x14ac:dyDescent="0.25">
      <c r="A15" s="99"/>
      <c r="B15" s="40"/>
      <c r="C15" s="40"/>
      <c r="D15" s="40"/>
      <c r="E15" s="40"/>
      <c r="F15" s="40"/>
      <c r="G15" s="40"/>
      <c r="H15" s="40"/>
      <c r="I15" s="40"/>
      <c r="J15" s="40"/>
      <c r="K15" s="40"/>
      <c r="L15" s="40"/>
      <c r="M15" s="40"/>
      <c r="N15" s="40"/>
      <c r="O15" s="40"/>
      <c r="P15" s="40"/>
      <c r="Q15" s="40"/>
      <c r="R15" s="8">
        <f t="shared" si="0"/>
        <v>0</v>
      </c>
    </row>
    <row r="16" spans="1:18" ht="14.25" customHeight="1" x14ac:dyDescent="0.25">
      <c r="A16" s="99"/>
      <c r="B16" s="40"/>
      <c r="C16" s="40"/>
      <c r="D16" s="40"/>
      <c r="E16" s="40"/>
      <c r="F16" s="40"/>
      <c r="G16" s="40"/>
      <c r="H16" s="40"/>
      <c r="I16" s="40"/>
      <c r="J16" s="40"/>
      <c r="K16" s="40"/>
      <c r="L16" s="40"/>
      <c r="M16" s="40"/>
      <c r="N16" s="40"/>
      <c r="O16" s="40"/>
      <c r="P16" s="40"/>
      <c r="Q16" s="40"/>
      <c r="R16" s="8">
        <f t="shared" si="0"/>
        <v>0</v>
      </c>
    </row>
    <row r="17" spans="1:18" ht="14.25" customHeight="1" x14ac:dyDescent="0.25">
      <c r="A17" s="99"/>
      <c r="B17" s="40"/>
      <c r="C17" s="40"/>
      <c r="D17" s="40"/>
      <c r="E17" s="40"/>
      <c r="F17" s="40"/>
      <c r="G17" s="40"/>
      <c r="H17" s="40"/>
      <c r="I17" s="40"/>
      <c r="J17" s="40"/>
      <c r="K17" s="40"/>
      <c r="L17" s="40"/>
      <c r="M17" s="40"/>
      <c r="N17" s="40"/>
      <c r="O17" s="40"/>
      <c r="P17" s="40"/>
      <c r="Q17" s="40"/>
      <c r="R17" s="8">
        <f t="shared" si="0"/>
        <v>0</v>
      </c>
    </row>
    <row r="18" spans="1:18" ht="14.25" customHeight="1" x14ac:dyDescent="0.25">
      <c r="A18" s="99"/>
      <c r="B18" s="40"/>
      <c r="C18" s="40"/>
      <c r="D18" s="40"/>
      <c r="E18" s="40"/>
      <c r="F18" s="40"/>
      <c r="G18" s="40"/>
      <c r="H18" s="40"/>
      <c r="I18" s="40"/>
      <c r="J18" s="40"/>
      <c r="K18" s="40"/>
      <c r="L18" s="40"/>
      <c r="M18" s="40"/>
      <c r="N18" s="40"/>
      <c r="O18" s="40"/>
      <c r="P18" s="40"/>
      <c r="Q18" s="40"/>
      <c r="R18" s="8">
        <f t="shared" si="0"/>
        <v>0</v>
      </c>
    </row>
    <row r="19" spans="1:18" ht="14.25" customHeight="1" x14ac:dyDescent="0.25">
      <c r="A19" s="99"/>
      <c r="B19" s="40"/>
      <c r="C19" s="40"/>
      <c r="D19" s="40"/>
      <c r="E19" s="40"/>
      <c r="F19" s="40"/>
      <c r="G19" s="40"/>
      <c r="H19" s="40"/>
      <c r="I19" s="40"/>
      <c r="J19" s="40"/>
      <c r="K19" s="40"/>
      <c r="L19" s="40"/>
      <c r="M19" s="40"/>
      <c r="N19" s="40"/>
      <c r="O19" s="40"/>
      <c r="P19" s="40"/>
      <c r="Q19" s="40"/>
      <c r="R19" s="8">
        <f t="shared" si="0"/>
        <v>0</v>
      </c>
    </row>
    <row r="20" spans="1:18" ht="14.25" customHeight="1" x14ac:dyDescent="0.25">
      <c r="A20" s="99"/>
      <c r="B20" s="40"/>
      <c r="C20" s="40"/>
      <c r="D20" s="40"/>
      <c r="E20" s="40"/>
      <c r="F20" s="40"/>
      <c r="G20" s="40"/>
      <c r="H20" s="40"/>
      <c r="I20" s="40"/>
      <c r="J20" s="40"/>
      <c r="K20" s="40"/>
      <c r="L20" s="40"/>
      <c r="M20" s="40"/>
      <c r="N20" s="40"/>
      <c r="O20" s="40"/>
      <c r="P20" s="40"/>
      <c r="Q20" s="40"/>
      <c r="R20" s="8">
        <f t="shared" si="0"/>
        <v>0</v>
      </c>
    </row>
    <row r="21" spans="1:18" ht="14.25" customHeight="1" x14ac:dyDescent="0.25">
      <c r="A21" s="99"/>
      <c r="B21" s="40"/>
      <c r="C21" s="40"/>
      <c r="D21" s="40"/>
      <c r="E21" s="40"/>
      <c r="F21" s="40"/>
      <c r="G21" s="40"/>
      <c r="H21" s="40"/>
      <c r="I21" s="40"/>
      <c r="J21" s="40"/>
      <c r="K21" s="40"/>
      <c r="L21" s="40"/>
      <c r="M21" s="40"/>
      <c r="N21" s="40"/>
      <c r="O21" s="40"/>
      <c r="P21" s="40"/>
      <c r="Q21" s="40"/>
      <c r="R21" s="8">
        <f t="shared" si="0"/>
        <v>0</v>
      </c>
    </row>
    <row r="22" spans="1:18" ht="14.25" customHeight="1" x14ac:dyDescent="0.25">
      <c r="A22" s="99"/>
      <c r="B22" s="40"/>
      <c r="C22" s="40"/>
      <c r="D22" s="40"/>
      <c r="E22" s="40"/>
      <c r="F22" s="40"/>
      <c r="G22" s="40"/>
      <c r="H22" s="40"/>
      <c r="I22" s="40"/>
      <c r="J22" s="40"/>
      <c r="K22" s="40"/>
      <c r="L22" s="40"/>
      <c r="M22" s="40"/>
      <c r="N22" s="40"/>
      <c r="O22" s="40"/>
      <c r="P22" s="40"/>
      <c r="Q22" s="40"/>
      <c r="R22" s="8">
        <f t="shared" si="0"/>
        <v>0</v>
      </c>
    </row>
    <row r="23" spans="1:18" ht="14.25" customHeight="1" x14ac:dyDescent="0.25">
      <c r="A23" s="99"/>
      <c r="B23" s="40"/>
      <c r="C23" s="40"/>
      <c r="D23" s="40"/>
      <c r="E23" s="40"/>
      <c r="F23" s="40"/>
      <c r="G23" s="40"/>
      <c r="H23" s="40"/>
      <c r="I23" s="40"/>
      <c r="J23" s="40"/>
      <c r="K23" s="40"/>
      <c r="L23" s="40"/>
      <c r="M23" s="40"/>
      <c r="N23" s="40"/>
      <c r="O23" s="40"/>
      <c r="P23" s="40"/>
      <c r="Q23" s="40"/>
      <c r="R23" s="8">
        <f t="shared" si="0"/>
        <v>0</v>
      </c>
    </row>
    <row r="24" spans="1:18" ht="14.25" customHeight="1" x14ac:dyDescent="0.25">
      <c r="A24" s="99"/>
      <c r="B24" s="40"/>
      <c r="C24" s="40"/>
      <c r="D24" s="40"/>
      <c r="E24" s="40"/>
      <c r="F24" s="40"/>
      <c r="G24" s="40"/>
      <c r="H24" s="40"/>
      <c r="I24" s="40"/>
      <c r="J24" s="40"/>
      <c r="K24" s="40"/>
      <c r="L24" s="40"/>
      <c r="M24" s="40"/>
      <c r="N24" s="40"/>
      <c r="O24" s="40"/>
      <c r="P24" s="40"/>
      <c r="Q24" s="40"/>
      <c r="R24" s="8">
        <f t="shared" si="0"/>
        <v>0</v>
      </c>
    </row>
    <row r="25" spans="1:18" ht="14.25" customHeight="1" x14ac:dyDescent="0.25">
      <c r="A25" s="99"/>
      <c r="B25" s="40"/>
      <c r="C25" s="40"/>
      <c r="D25" s="40"/>
      <c r="E25" s="40"/>
      <c r="F25" s="40"/>
      <c r="G25" s="40"/>
      <c r="H25" s="40"/>
      <c r="I25" s="40"/>
      <c r="J25" s="40"/>
      <c r="K25" s="40"/>
      <c r="L25" s="40"/>
      <c r="M25" s="40"/>
      <c r="N25" s="40"/>
      <c r="O25" s="40"/>
      <c r="P25" s="40"/>
      <c r="Q25" s="40"/>
      <c r="R25" s="8">
        <f t="shared" si="0"/>
        <v>0</v>
      </c>
    </row>
    <row r="26" spans="1:18" ht="14.25" customHeight="1" x14ac:dyDescent="0.25">
      <c r="A26" s="99"/>
      <c r="B26" s="40"/>
      <c r="C26" s="40"/>
      <c r="D26" s="40"/>
      <c r="E26" s="40"/>
      <c r="F26" s="40"/>
      <c r="G26" s="40"/>
      <c r="H26" s="40"/>
      <c r="I26" s="40"/>
      <c r="J26" s="40"/>
      <c r="K26" s="40"/>
      <c r="L26" s="40"/>
      <c r="M26" s="40"/>
      <c r="N26" s="40"/>
      <c r="O26" s="40"/>
      <c r="P26" s="40"/>
      <c r="Q26" s="40"/>
      <c r="R26" s="8">
        <f t="shared" si="0"/>
        <v>0</v>
      </c>
    </row>
    <row r="27" spans="1:18" ht="14.25" customHeight="1" x14ac:dyDescent="0.25">
      <c r="A27" s="99"/>
      <c r="B27" s="40"/>
      <c r="C27" s="40"/>
      <c r="D27" s="40"/>
      <c r="E27" s="40"/>
      <c r="F27" s="40"/>
      <c r="G27" s="40"/>
      <c r="H27" s="40"/>
      <c r="I27" s="40"/>
      <c r="J27" s="40"/>
      <c r="K27" s="40"/>
      <c r="L27" s="40"/>
      <c r="M27" s="40"/>
      <c r="N27" s="40"/>
      <c r="O27" s="40"/>
      <c r="P27" s="40"/>
      <c r="Q27" s="40"/>
      <c r="R27" s="8">
        <f t="shared" si="0"/>
        <v>0</v>
      </c>
    </row>
    <row r="28" spans="1:18" ht="14.25" customHeight="1" x14ac:dyDescent="0.25">
      <c r="A28" s="99"/>
      <c r="B28" s="40"/>
      <c r="C28" s="40"/>
      <c r="D28" s="40"/>
      <c r="E28" s="40"/>
      <c r="F28" s="40"/>
      <c r="G28" s="40"/>
      <c r="H28" s="40"/>
      <c r="I28" s="40"/>
      <c r="J28" s="40"/>
      <c r="K28" s="40"/>
      <c r="L28" s="40"/>
      <c r="M28" s="40"/>
      <c r="N28" s="40"/>
      <c r="O28" s="40"/>
      <c r="P28" s="40"/>
      <c r="Q28" s="40"/>
      <c r="R28" s="8">
        <f t="shared" si="0"/>
        <v>0</v>
      </c>
    </row>
    <row r="29" spans="1:18" ht="14.25" customHeight="1" x14ac:dyDescent="0.25">
      <c r="A29" s="99"/>
      <c r="B29" s="40"/>
      <c r="C29" s="40"/>
      <c r="D29" s="40"/>
      <c r="E29" s="40"/>
      <c r="F29" s="40"/>
      <c r="G29" s="40"/>
      <c r="H29" s="40"/>
      <c r="I29" s="40"/>
      <c r="J29" s="40"/>
      <c r="K29" s="40"/>
      <c r="L29" s="40"/>
      <c r="M29" s="40"/>
      <c r="N29" s="40"/>
      <c r="O29" s="40"/>
      <c r="P29" s="40"/>
      <c r="Q29" s="40"/>
      <c r="R29" s="8">
        <f t="shared" si="0"/>
        <v>0</v>
      </c>
    </row>
    <row r="30" spans="1:18" ht="14.25" customHeight="1" x14ac:dyDescent="0.25">
      <c r="A30" s="99"/>
      <c r="B30" s="40"/>
      <c r="C30" s="40"/>
      <c r="D30" s="40"/>
      <c r="E30" s="40"/>
      <c r="F30" s="40"/>
      <c r="G30" s="40"/>
      <c r="H30" s="40"/>
      <c r="I30" s="40"/>
      <c r="J30" s="40"/>
      <c r="K30" s="40"/>
      <c r="L30" s="40"/>
      <c r="M30" s="40"/>
      <c r="N30" s="40"/>
      <c r="O30" s="40"/>
      <c r="P30" s="40"/>
      <c r="Q30" s="40"/>
      <c r="R30" s="8">
        <f t="shared" si="0"/>
        <v>0</v>
      </c>
    </row>
    <row r="31" spans="1:18" ht="14.25" customHeight="1" x14ac:dyDescent="0.25">
      <c r="A31" s="99"/>
      <c r="B31" s="40"/>
      <c r="C31" s="40"/>
      <c r="D31" s="40"/>
      <c r="E31" s="40"/>
      <c r="F31" s="40"/>
      <c r="G31" s="40"/>
      <c r="H31" s="40"/>
      <c r="I31" s="40"/>
      <c r="J31" s="40"/>
      <c r="K31" s="40"/>
      <c r="L31" s="40"/>
      <c r="M31" s="40"/>
      <c r="N31" s="40"/>
      <c r="O31" s="40"/>
      <c r="P31" s="40"/>
      <c r="Q31" s="40"/>
      <c r="R31" s="8">
        <f t="shared" si="0"/>
        <v>0</v>
      </c>
    </row>
    <row r="32" spans="1:18" ht="14.25" customHeight="1" x14ac:dyDescent="0.25">
      <c r="A32" s="25" t="s">
        <v>21</v>
      </c>
      <c r="B32" s="8">
        <f>SUM(B8:B31)</f>
        <v>0</v>
      </c>
      <c r="C32" s="8">
        <f t="shared" ref="C32:Q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75" t="e">
        <f>SUM(R8:R31)/COUNT(B8:B31)</f>
        <v>#DIV/0!</v>
      </c>
    </row>
    <row r="33" spans="1:18" ht="14.25" customHeight="1" x14ac:dyDescent="0.25">
      <c r="A33" s="25" t="s">
        <v>22</v>
      </c>
      <c r="B33" s="8" t="e">
        <f>B32/COUNT(B8:B31)*100</f>
        <v>#DIV/0!</v>
      </c>
      <c r="C33" s="8" t="e">
        <f t="shared" ref="C33:Q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P32/COUNT(P8:P31)*100</f>
        <v>#DIV/0!</v>
      </c>
      <c r="Q33" s="8" t="e">
        <f t="shared" si="2"/>
        <v>#DIV/0!</v>
      </c>
      <c r="R33" s="76"/>
    </row>
    <row r="34" spans="1:18" ht="14.25" customHeight="1" x14ac:dyDescent="0.25"/>
    <row r="35" spans="1:18" ht="14.25" customHeight="1" x14ac:dyDescent="0.25">
      <c r="A35" s="19" t="s">
        <v>12</v>
      </c>
      <c r="B35" s="11"/>
      <c r="C35" s="11"/>
      <c r="D35" s="11"/>
      <c r="E35" s="11"/>
      <c r="F35" s="11"/>
      <c r="G35" s="11"/>
      <c r="H35" s="11"/>
      <c r="I35" s="11"/>
      <c r="J35" s="11"/>
      <c r="K35" s="11"/>
      <c r="L35" s="11"/>
      <c r="M35" s="12"/>
      <c r="O35" s="77" t="s">
        <v>13</v>
      </c>
      <c r="P35" s="77"/>
      <c r="Q35" s="77"/>
      <c r="R35" s="77"/>
    </row>
    <row r="36" spans="1:18" ht="14.25" customHeight="1" x14ac:dyDescent="0.25">
      <c r="A36" s="13"/>
      <c r="B36" s="14"/>
      <c r="C36" s="14"/>
      <c r="D36" s="14"/>
      <c r="E36" s="14"/>
      <c r="F36" s="14"/>
      <c r="G36" s="14"/>
      <c r="H36" s="14"/>
      <c r="I36" s="14"/>
      <c r="J36" s="14"/>
      <c r="K36" s="14"/>
      <c r="L36" s="14"/>
      <c r="M36" s="15"/>
      <c r="O36" s="78" t="s">
        <v>14</v>
      </c>
      <c r="P36" s="78"/>
      <c r="Q36" s="71"/>
      <c r="R36" s="71"/>
    </row>
    <row r="37" spans="1:18" ht="14.25" customHeight="1" x14ac:dyDescent="0.25">
      <c r="A37" s="13"/>
      <c r="B37" s="14"/>
      <c r="C37" s="14"/>
      <c r="D37" s="14"/>
      <c r="E37" s="14"/>
      <c r="F37" s="14"/>
      <c r="G37" s="14"/>
      <c r="H37" s="14"/>
      <c r="I37" s="14"/>
      <c r="J37" s="14"/>
      <c r="K37" s="14"/>
      <c r="L37" s="14"/>
      <c r="M37" s="15"/>
      <c r="O37" s="79" t="s">
        <v>15</v>
      </c>
      <c r="P37" s="79"/>
      <c r="Q37" s="71"/>
      <c r="R37" s="71"/>
    </row>
    <row r="38" spans="1:18" ht="14.25" customHeight="1" x14ac:dyDescent="0.25">
      <c r="A38" s="13"/>
      <c r="B38" s="14"/>
      <c r="C38" s="14"/>
      <c r="D38" s="14"/>
      <c r="E38" s="14"/>
      <c r="F38" s="14"/>
      <c r="G38" s="14"/>
      <c r="H38" s="14"/>
      <c r="I38" s="14"/>
      <c r="J38" s="14"/>
      <c r="K38" s="14"/>
      <c r="L38" s="14"/>
      <c r="M38" s="15"/>
      <c r="O38" s="72" t="s">
        <v>16</v>
      </c>
      <c r="P38" s="72"/>
      <c r="Q38" s="71"/>
      <c r="R38" s="71"/>
    </row>
    <row r="39" spans="1:18" ht="14.25" customHeight="1" x14ac:dyDescent="0.25">
      <c r="A39" s="13"/>
      <c r="B39" s="14"/>
      <c r="C39" s="14"/>
      <c r="D39" s="14"/>
      <c r="E39" s="14"/>
      <c r="F39" s="14"/>
      <c r="G39" s="14"/>
      <c r="H39" s="14"/>
      <c r="I39" s="14"/>
      <c r="J39" s="14"/>
      <c r="K39" s="14"/>
      <c r="L39" s="14"/>
      <c r="M39" s="15"/>
      <c r="O39" s="73" t="s">
        <v>17</v>
      </c>
      <c r="P39" s="73"/>
      <c r="Q39" s="71"/>
      <c r="R39" s="71"/>
    </row>
    <row r="40" spans="1:18" ht="14.25" customHeight="1" x14ac:dyDescent="0.25">
      <c r="A40" s="13"/>
      <c r="B40" s="14"/>
      <c r="C40" s="14"/>
      <c r="D40" s="14"/>
      <c r="E40" s="14"/>
      <c r="F40" s="14"/>
      <c r="G40" s="14"/>
      <c r="H40" s="14"/>
      <c r="I40" s="14"/>
      <c r="J40" s="14"/>
      <c r="K40" s="14"/>
      <c r="L40" s="14"/>
      <c r="M40" s="15"/>
      <c r="O40" s="74" t="s">
        <v>18</v>
      </c>
      <c r="P40" s="74"/>
      <c r="Q40" s="71"/>
      <c r="R40" s="71"/>
    </row>
    <row r="41" spans="1:18" ht="14.25" customHeight="1" x14ac:dyDescent="0.25">
      <c r="A41" s="16"/>
      <c r="B41" s="17"/>
      <c r="C41" s="17"/>
      <c r="D41" s="17"/>
      <c r="E41" s="17"/>
      <c r="F41" s="17"/>
      <c r="G41" s="17"/>
      <c r="H41" s="17"/>
      <c r="I41" s="17"/>
      <c r="J41" s="17"/>
      <c r="K41" s="17"/>
      <c r="L41" s="17"/>
      <c r="M41" s="18"/>
      <c r="O41" s="70" t="s">
        <v>19</v>
      </c>
      <c r="P41" s="70"/>
      <c r="Q41" s="71"/>
      <c r="R41" s="71"/>
    </row>
  </sheetData>
  <mergeCells count="14">
    <mergeCell ref="R32:R33"/>
    <mergeCell ref="O35:R35"/>
    <mergeCell ref="O36:P36"/>
    <mergeCell ref="Q36:R36"/>
    <mergeCell ref="O37:P37"/>
    <mergeCell ref="Q37:R37"/>
    <mergeCell ref="O41:P41"/>
    <mergeCell ref="Q41:R41"/>
    <mergeCell ref="O38:P38"/>
    <mergeCell ref="Q38:R38"/>
    <mergeCell ref="O39:P39"/>
    <mergeCell ref="Q39:R39"/>
    <mergeCell ref="O40:P40"/>
    <mergeCell ref="Q40:R40"/>
  </mergeCells>
  <conditionalFormatting sqref="R8:R31">
    <cfRule type="cellIs" dxfId="497" priority="7" operator="greaterThanOrEqual">
      <formula>90</formula>
    </cfRule>
    <cfRule type="cellIs" dxfId="496" priority="8" operator="between">
      <formula>80</formula>
      <formula>89.99</formula>
    </cfRule>
    <cfRule type="cellIs" dxfId="495" priority="9" operator="between">
      <formula>70</formula>
      <formula>79.99</formula>
    </cfRule>
    <cfRule type="cellIs" dxfId="494" priority="10" operator="between">
      <formula>60</formula>
      <formula>69.99</formula>
    </cfRule>
    <cfRule type="cellIs" dxfId="493" priority="11" operator="between">
      <formula>50</formula>
      <formula>59.99</formula>
    </cfRule>
    <cfRule type="cellIs" dxfId="492" priority="12" operator="lessThanOrEqual">
      <formula>49.99</formula>
    </cfRule>
  </conditionalFormatting>
  <conditionalFormatting sqref="B33:Q33">
    <cfRule type="cellIs" dxfId="491" priority="1" operator="greaterThanOrEqual">
      <formula>90</formula>
    </cfRule>
    <cfRule type="cellIs" dxfId="490" priority="2" operator="between">
      <formula>80</formula>
      <formula>89.99</formula>
    </cfRule>
    <cfRule type="cellIs" dxfId="489" priority="3" operator="between">
      <formula>70</formula>
      <formula>79.99</formula>
    </cfRule>
    <cfRule type="cellIs" dxfId="488" priority="4" operator="between">
      <formula>60</formula>
      <formula>69.99</formula>
    </cfRule>
    <cfRule type="cellIs" dxfId="487" priority="5" operator="between">
      <formula>50</formula>
      <formula>59.99</formula>
    </cfRule>
    <cfRule type="cellIs" dxfId="48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63</v>
      </c>
      <c r="B2" s="69"/>
      <c r="C2" s="69"/>
      <c r="D2" s="69"/>
      <c r="E2" s="69"/>
      <c r="F2" s="69"/>
      <c r="G2" s="69"/>
      <c r="H2" s="69"/>
      <c r="I2" s="69"/>
      <c r="J2" s="69"/>
      <c r="K2" s="69"/>
      <c r="L2" s="69"/>
      <c r="M2" s="69"/>
      <c r="N2" s="23"/>
      <c r="O2" s="23"/>
      <c r="P2" s="69"/>
      <c r="Q2" s="69"/>
    </row>
    <row r="3" spans="1:17" ht="14.25" customHeight="1" x14ac:dyDescent="0.25">
      <c r="A3" s="10" t="s">
        <v>31</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39"/>
      <c r="C5" s="39"/>
      <c r="D5" s="39"/>
      <c r="E5" s="39"/>
      <c r="F5" s="39"/>
      <c r="G5" s="39"/>
      <c r="H5" s="39"/>
      <c r="I5" s="39"/>
      <c r="J5" s="39"/>
      <c r="K5" s="39"/>
      <c r="L5" s="43"/>
      <c r="M5" s="43"/>
      <c r="N5" s="43"/>
      <c r="O5" s="39"/>
      <c r="P5" s="39"/>
      <c r="Q5" s="39"/>
    </row>
    <row r="6" spans="1:17" s="22" customFormat="1" ht="10.5" customHeight="1" x14ac:dyDescent="0.2">
      <c r="A6" s="20"/>
      <c r="B6" s="42" t="s">
        <v>64</v>
      </c>
      <c r="C6" s="42" t="s">
        <v>64</v>
      </c>
      <c r="D6" s="42" t="s">
        <v>64</v>
      </c>
      <c r="E6" s="42" t="s">
        <v>64</v>
      </c>
      <c r="F6" s="42" t="s">
        <v>64</v>
      </c>
      <c r="G6" s="42" t="s">
        <v>64</v>
      </c>
      <c r="H6" s="42" t="s">
        <v>64</v>
      </c>
      <c r="I6" s="42" t="s">
        <v>64</v>
      </c>
      <c r="J6" s="42" t="s">
        <v>64</v>
      </c>
      <c r="K6" s="42" t="s">
        <v>65</v>
      </c>
      <c r="L6" s="42" t="s">
        <v>65</v>
      </c>
      <c r="M6" s="42" t="s">
        <v>65</v>
      </c>
      <c r="N6" s="42" t="s">
        <v>65</v>
      </c>
      <c r="O6" s="21"/>
    </row>
    <row r="7" spans="1:17" s="5" customFormat="1" x14ac:dyDescent="0.25">
      <c r="A7" s="6" t="s">
        <v>10</v>
      </c>
      <c r="B7" s="6">
        <v>1</v>
      </c>
      <c r="C7" s="6">
        <v>2</v>
      </c>
      <c r="D7" s="6">
        <v>3</v>
      </c>
      <c r="E7" s="6">
        <v>4</v>
      </c>
      <c r="F7" s="6">
        <v>5</v>
      </c>
      <c r="G7" s="6">
        <v>6</v>
      </c>
      <c r="H7" s="6">
        <v>7</v>
      </c>
      <c r="I7" s="6">
        <v>8</v>
      </c>
      <c r="J7" s="6">
        <v>9</v>
      </c>
      <c r="K7" s="6">
        <v>10</v>
      </c>
      <c r="L7" s="6">
        <v>11</v>
      </c>
      <c r="M7" s="6">
        <v>12</v>
      </c>
      <c r="N7" s="6">
        <v>13</v>
      </c>
      <c r="O7" s="7" t="s">
        <v>11</v>
      </c>
    </row>
    <row r="8" spans="1:17" x14ac:dyDescent="0.25">
      <c r="A8" s="99"/>
      <c r="B8" s="41"/>
      <c r="C8" s="41"/>
      <c r="D8" s="41"/>
      <c r="E8" s="41"/>
      <c r="F8" s="41"/>
      <c r="G8" s="41"/>
      <c r="H8" s="41"/>
      <c r="I8" s="41"/>
      <c r="J8" s="41"/>
      <c r="K8" s="41"/>
      <c r="L8" s="41"/>
      <c r="M8" s="41"/>
      <c r="N8" s="41"/>
      <c r="O8" s="8">
        <f>SUM(B8:F8)*8+G8*4+SUM(H8:N8)*8</f>
        <v>0</v>
      </c>
    </row>
    <row r="9" spans="1:17" x14ac:dyDescent="0.25">
      <c r="A9" s="99"/>
      <c r="B9" s="41"/>
      <c r="C9" s="41"/>
      <c r="D9" s="41"/>
      <c r="E9" s="41"/>
      <c r="F9" s="41"/>
      <c r="G9" s="41"/>
      <c r="H9" s="41"/>
      <c r="I9" s="41"/>
      <c r="J9" s="41"/>
      <c r="K9" s="41"/>
      <c r="L9" s="41"/>
      <c r="M9" s="41"/>
      <c r="N9" s="41"/>
      <c r="O9" s="8">
        <f t="shared" ref="O9:O31" si="0">SUM(B9:F9)*8+G9*4+SUM(H9:N9)*8</f>
        <v>0</v>
      </c>
    </row>
    <row r="10" spans="1:17" x14ac:dyDescent="0.25">
      <c r="A10" s="99"/>
      <c r="B10" s="41"/>
      <c r="C10" s="41"/>
      <c r="D10" s="41"/>
      <c r="E10" s="41"/>
      <c r="F10" s="41"/>
      <c r="G10" s="41"/>
      <c r="H10" s="41"/>
      <c r="I10" s="41"/>
      <c r="J10" s="41"/>
      <c r="K10" s="41"/>
      <c r="L10" s="41"/>
      <c r="M10" s="41"/>
      <c r="N10" s="41"/>
      <c r="O10" s="8">
        <f t="shared" si="0"/>
        <v>0</v>
      </c>
    </row>
    <row r="11" spans="1:17" x14ac:dyDescent="0.25">
      <c r="A11" s="99"/>
      <c r="B11" s="41"/>
      <c r="C11" s="41"/>
      <c r="D11" s="41"/>
      <c r="E11" s="41"/>
      <c r="F11" s="41"/>
      <c r="G11" s="41"/>
      <c r="H11" s="41"/>
      <c r="I11" s="41"/>
      <c r="J11" s="41"/>
      <c r="K11" s="41"/>
      <c r="L11" s="41"/>
      <c r="M11" s="41"/>
      <c r="N11" s="41"/>
      <c r="O11" s="8">
        <f t="shared" si="0"/>
        <v>0</v>
      </c>
    </row>
    <row r="12" spans="1:17" x14ac:dyDescent="0.25">
      <c r="A12" s="99"/>
      <c r="B12" s="41"/>
      <c r="C12" s="41"/>
      <c r="D12" s="41"/>
      <c r="E12" s="41"/>
      <c r="F12" s="41"/>
      <c r="G12" s="41"/>
      <c r="H12" s="41"/>
      <c r="I12" s="41"/>
      <c r="J12" s="41"/>
      <c r="K12" s="41"/>
      <c r="L12" s="41"/>
      <c r="M12" s="41"/>
      <c r="N12" s="41"/>
      <c r="O12" s="8">
        <f t="shared" si="0"/>
        <v>0</v>
      </c>
    </row>
    <row r="13" spans="1:17" x14ac:dyDescent="0.25">
      <c r="A13" s="99"/>
      <c r="B13" s="41"/>
      <c r="C13" s="41"/>
      <c r="D13" s="41"/>
      <c r="E13" s="41"/>
      <c r="F13" s="41"/>
      <c r="G13" s="41"/>
      <c r="H13" s="41"/>
      <c r="I13" s="41"/>
      <c r="J13" s="41"/>
      <c r="K13" s="41"/>
      <c r="L13" s="41"/>
      <c r="M13" s="41"/>
      <c r="N13" s="41"/>
      <c r="O13" s="8">
        <f t="shared" si="0"/>
        <v>0</v>
      </c>
    </row>
    <row r="14" spans="1:17" x14ac:dyDescent="0.25">
      <c r="A14" s="99"/>
      <c r="B14" s="41"/>
      <c r="C14" s="68"/>
      <c r="D14" s="68"/>
      <c r="E14" s="68"/>
      <c r="F14" s="68"/>
      <c r="G14" s="68"/>
      <c r="H14" s="68"/>
      <c r="I14" s="68"/>
      <c r="J14" s="68"/>
      <c r="K14" s="68"/>
      <c r="L14" s="68"/>
      <c r="M14" s="68"/>
      <c r="N14" s="68"/>
      <c r="O14" s="8">
        <f t="shared" si="0"/>
        <v>0</v>
      </c>
    </row>
    <row r="15" spans="1:17" x14ac:dyDescent="0.25">
      <c r="A15" s="99"/>
      <c r="B15" s="41"/>
      <c r="C15" s="41"/>
      <c r="D15" s="41"/>
      <c r="E15" s="41"/>
      <c r="F15" s="41"/>
      <c r="G15" s="41"/>
      <c r="H15" s="41"/>
      <c r="I15" s="41"/>
      <c r="J15" s="41"/>
      <c r="K15" s="41"/>
      <c r="L15" s="41"/>
      <c r="M15" s="41"/>
      <c r="N15" s="41"/>
      <c r="O15" s="8">
        <f t="shared" si="0"/>
        <v>0</v>
      </c>
    </row>
    <row r="16" spans="1:17" x14ac:dyDescent="0.25">
      <c r="A16" s="99"/>
      <c r="B16" s="41"/>
      <c r="C16" s="41"/>
      <c r="D16" s="41"/>
      <c r="E16" s="41"/>
      <c r="F16" s="41"/>
      <c r="G16" s="41"/>
      <c r="H16" s="41"/>
      <c r="I16" s="41"/>
      <c r="J16" s="41"/>
      <c r="K16" s="41"/>
      <c r="L16" s="41"/>
      <c r="M16" s="41"/>
      <c r="N16" s="41"/>
      <c r="O16" s="8">
        <f t="shared" si="0"/>
        <v>0</v>
      </c>
    </row>
    <row r="17" spans="1:15" x14ac:dyDescent="0.25">
      <c r="A17" s="99"/>
      <c r="B17" s="41"/>
      <c r="C17" s="41"/>
      <c r="D17" s="41"/>
      <c r="E17" s="41"/>
      <c r="F17" s="41"/>
      <c r="G17" s="41"/>
      <c r="H17" s="41"/>
      <c r="I17" s="41"/>
      <c r="J17" s="41"/>
      <c r="K17" s="41"/>
      <c r="L17" s="41"/>
      <c r="M17" s="41"/>
      <c r="N17" s="41"/>
      <c r="O17" s="8">
        <f t="shared" si="0"/>
        <v>0</v>
      </c>
    </row>
    <row r="18" spans="1:15" x14ac:dyDescent="0.25">
      <c r="A18" s="99"/>
      <c r="B18" s="41"/>
      <c r="C18" s="41"/>
      <c r="D18" s="41"/>
      <c r="E18" s="41"/>
      <c r="F18" s="41"/>
      <c r="G18" s="41"/>
      <c r="H18" s="41"/>
      <c r="I18" s="41"/>
      <c r="J18" s="41"/>
      <c r="K18" s="41"/>
      <c r="L18" s="41"/>
      <c r="M18" s="41"/>
      <c r="N18" s="41"/>
      <c r="O18" s="8">
        <f t="shared" si="0"/>
        <v>0</v>
      </c>
    </row>
    <row r="19" spans="1:15" x14ac:dyDescent="0.25">
      <c r="A19" s="99"/>
      <c r="B19" s="41"/>
      <c r="C19" s="41"/>
      <c r="D19" s="41"/>
      <c r="E19" s="41"/>
      <c r="F19" s="41"/>
      <c r="G19" s="41"/>
      <c r="H19" s="41"/>
      <c r="I19" s="41"/>
      <c r="J19" s="41"/>
      <c r="K19" s="41"/>
      <c r="L19" s="41"/>
      <c r="M19" s="41"/>
      <c r="N19" s="41"/>
      <c r="O19" s="8">
        <f t="shared" si="0"/>
        <v>0</v>
      </c>
    </row>
    <row r="20" spans="1:15" x14ac:dyDescent="0.25">
      <c r="A20" s="99"/>
      <c r="B20" s="41"/>
      <c r="C20" s="41"/>
      <c r="D20" s="41"/>
      <c r="E20" s="41"/>
      <c r="F20" s="41"/>
      <c r="G20" s="41"/>
      <c r="H20" s="41"/>
      <c r="I20" s="41"/>
      <c r="J20" s="41"/>
      <c r="K20" s="41"/>
      <c r="L20" s="41"/>
      <c r="M20" s="41"/>
      <c r="N20" s="41"/>
      <c r="O20" s="8">
        <f t="shared" si="0"/>
        <v>0</v>
      </c>
    </row>
    <row r="21" spans="1:15" x14ac:dyDescent="0.25">
      <c r="A21" s="99"/>
      <c r="B21" s="41"/>
      <c r="C21" s="41"/>
      <c r="D21" s="41"/>
      <c r="E21" s="41"/>
      <c r="F21" s="41"/>
      <c r="G21" s="41"/>
      <c r="H21" s="41"/>
      <c r="I21" s="41"/>
      <c r="J21" s="41"/>
      <c r="K21" s="41"/>
      <c r="L21" s="41"/>
      <c r="M21" s="41"/>
      <c r="N21" s="41"/>
      <c r="O21" s="8">
        <f t="shared" si="0"/>
        <v>0</v>
      </c>
    </row>
    <row r="22" spans="1:15" x14ac:dyDescent="0.25">
      <c r="A22" s="99"/>
      <c r="B22" s="41"/>
      <c r="C22" s="41"/>
      <c r="D22" s="41"/>
      <c r="E22" s="41"/>
      <c r="F22" s="41"/>
      <c r="G22" s="41"/>
      <c r="H22" s="41"/>
      <c r="I22" s="41"/>
      <c r="J22" s="41"/>
      <c r="K22" s="41"/>
      <c r="L22" s="41"/>
      <c r="M22" s="41"/>
      <c r="N22" s="41"/>
      <c r="O22" s="8">
        <f t="shared" si="0"/>
        <v>0</v>
      </c>
    </row>
    <row r="23" spans="1:15" x14ac:dyDescent="0.25">
      <c r="A23" s="99"/>
      <c r="B23" s="41"/>
      <c r="C23" s="41"/>
      <c r="D23" s="41"/>
      <c r="E23" s="41"/>
      <c r="F23" s="41"/>
      <c r="G23" s="41"/>
      <c r="H23" s="41"/>
      <c r="I23" s="41"/>
      <c r="J23" s="41"/>
      <c r="K23" s="41"/>
      <c r="L23" s="41"/>
      <c r="M23" s="41"/>
      <c r="N23" s="41"/>
      <c r="O23" s="8">
        <f t="shared" si="0"/>
        <v>0</v>
      </c>
    </row>
    <row r="24" spans="1:15" x14ac:dyDescent="0.25">
      <c r="A24" s="99"/>
      <c r="B24" s="41"/>
      <c r="C24" s="41"/>
      <c r="D24" s="41"/>
      <c r="E24" s="41"/>
      <c r="F24" s="41"/>
      <c r="G24" s="41"/>
      <c r="H24" s="41"/>
      <c r="I24" s="41"/>
      <c r="J24" s="41"/>
      <c r="K24" s="41"/>
      <c r="L24" s="41"/>
      <c r="M24" s="41"/>
      <c r="N24" s="41"/>
      <c r="O24" s="8">
        <f t="shared" si="0"/>
        <v>0</v>
      </c>
    </row>
    <row r="25" spans="1:15" x14ac:dyDescent="0.25">
      <c r="A25" s="99"/>
      <c r="B25" s="41"/>
      <c r="C25" s="41"/>
      <c r="D25" s="41"/>
      <c r="E25" s="41"/>
      <c r="F25" s="41"/>
      <c r="G25" s="41"/>
      <c r="H25" s="41"/>
      <c r="I25" s="41"/>
      <c r="J25" s="41"/>
      <c r="K25" s="41"/>
      <c r="L25" s="41"/>
      <c r="M25" s="41"/>
      <c r="N25" s="41"/>
      <c r="O25" s="8">
        <f t="shared" si="0"/>
        <v>0</v>
      </c>
    </row>
    <row r="26" spans="1:15" x14ac:dyDescent="0.25">
      <c r="A26" s="99"/>
      <c r="B26" s="41"/>
      <c r="C26" s="41"/>
      <c r="D26" s="41"/>
      <c r="E26" s="41"/>
      <c r="F26" s="41"/>
      <c r="G26" s="41"/>
      <c r="H26" s="41"/>
      <c r="I26" s="41"/>
      <c r="J26" s="41"/>
      <c r="K26" s="41"/>
      <c r="L26" s="41"/>
      <c r="M26" s="41"/>
      <c r="N26" s="41"/>
      <c r="O26" s="8">
        <f t="shared" si="0"/>
        <v>0</v>
      </c>
    </row>
    <row r="27" spans="1:15" x14ac:dyDescent="0.25">
      <c r="A27" s="99"/>
      <c r="B27" s="41"/>
      <c r="C27" s="41"/>
      <c r="D27" s="41"/>
      <c r="E27" s="41"/>
      <c r="F27" s="41"/>
      <c r="G27" s="41"/>
      <c r="H27" s="41"/>
      <c r="I27" s="41"/>
      <c r="J27" s="41"/>
      <c r="K27" s="41"/>
      <c r="L27" s="41"/>
      <c r="M27" s="41"/>
      <c r="N27" s="41"/>
      <c r="O27" s="8">
        <f t="shared" si="0"/>
        <v>0</v>
      </c>
    </row>
    <row r="28" spans="1:15" x14ac:dyDescent="0.25">
      <c r="A28" s="99"/>
      <c r="B28" s="41"/>
      <c r="C28" s="41"/>
      <c r="D28" s="41"/>
      <c r="E28" s="41"/>
      <c r="F28" s="41"/>
      <c r="G28" s="41"/>
      <c r="H28" s="41"/>
      <c r="I28" s="41"/>
      <c r="J28" s="41"/>
      <c r="K28" s="41"/>
      <c r="L28" s="41"/>
      <c r="M28" s="41"/>
      <c r="N28" s="41"/>
      <c r="O28" s="8">
        <f t="shared" si="0"/>
        <v>0</v>
      </c>
    </row>
    <row r="29" spans="1:15" x14ac:dyDescent="0.25">
      <c r="A29" s="99"/>
      <c r="B29" s="41"/>
      <c r="C29" s="41"/>
      <c r="D29" s="41"/>
      <c r="E29" s="41"/>
      <c r="F29" s="41"/>
      <c r="G29" s="41"/>
      <c r="H29" s="41"/>
      <c r="I29" s="41"/>
      <c r="J29" s="41"/>
      <c r="K29" s="41"/>
      <c r="L29" s="41"/>
      <c r="M29" s="41"/>
      <c r="N29" s="41"/>
      <c r="O29" s="8">
        <f t="shared" si="0"/>
        <v>0</v>
      </c>
    </row>
    <row r="30" spans="1:15" x14ac:dyDescent="0.25">
      <c r="A30" s="99"/>
      <c r="B30" s="41"/>
      <c r="C30" s="41"/>
      <c r="D30" s="41"/>
      <c r="E30" s="41"/>
      <c r="F30" s="41"/>
      <c r="G30" s="41"/>
      <c r="H30" s="41"/>
      <c r="I30" s="41"/>
      <c r="J30" s="41"/>
      <c r="K30" s="41"/>
      <c r="L30" s="41"/>
      <c r="M30" s="41"/>
      <c r="N30" s="41"/>
      <c r="O30" s="8">
        <f t="shared" si="0"/>
        <v>0</v>
      </c>
    </row>
    <row r="31" spans="1:15" x14ac:dyDescent="0.25">
      <c r="A31" s="99"/>
      <c r="B31" s="41"/>
      <c r="C31" s="41"/>
      <c r="D31" s="41"/>
      <c r="E31" s="41"/>
      <c r="F31" s="41"/>
      <c r="G31" s="41"/>
      <c r="H31" s="41"/>
      <c r="I31" s="41"/>
      <c r="J31" s="41"/>
      <c r="K31" s="41"/>
      <c r="L31" s="41"/>
      <c r="M31" s="41"/>
      <c r="N31" s="41"/>
      <c r="O31" s="8">
        <f t="shared" si="0"/>
        <v>0</v>
      </c>
    </row>
    <row r="32" spans="1:15" x14ac:dyDescent="0.25">
      <c r="A32" s="25" t="s">
        <v>21</v>
      </c>
      <c r="B32" s="8">
        <f>SUM(B8:B31)</f>
        <v>0</v>
      </c>
      <c r="C32" s="8">
        <f t="shared" ref="C32:N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75" t="e">
        <f>SUM(O8:O31)/COUNT(B8:B31)</f>
        <v>#DIV/0!</v>
      </c>
    </row>
    <row r="33" spans="1:15" x14ac:dyDescent="0.25">
      <c r="A33" s="25" t="s">
        <v>22</v>
      </c>
      <c r="B33" s="8" t="e">
        <f>B32/COUNT(B8:B31)*100</f>
        <v>#DIV/0!</v>
      </c>
      <c r="C33" s="8" t="e">
        <f t="shared" ref="C33:N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76"/>
    </row>
    <row r="35" spans="1:15" x14ac:dyDescent="0.25">
      <c r="A35" s="19" t="s">
        <v>12</v>
      </c>
      <c r="B35" s="11"/>
      <c r="C35" s="11"/>
      <c r="D35" s="11"/>
      <c r="E35" s="11"/>
      <c r="F35" s="11"/>
      <c r="G35" s="11"/>
      <c r="H35" s="11"/>
      <c r="I35" s="11"/>
      <c r="J35" s="12"/>
      <c r="L35" s="77" t="s">
        <v>13</v>
      </c>
      <c r="M35" s="77"/>
      <c r="N35" s="77"/>
      <c r="O35" s="77"/>
    </row>
    <row r="36" spans="1:15" x14ac:dyDescent="0.25">
      <c r="A36" s="13"/>
      <c r="B36" s="14"/>
      <c r="C36" s="14"/>
      <c r="D36" s="14"/>
      <c r="E36" s="14"/>
      <c r="F36" s="14"/>
      <c r="G36" s="14"/>
      <c r="H36" s="14"/>
      <c r="I36" s="14"/>
      <c r="J36" s="15"/>
      <c r="L36" s="78" t="s">
        <v>14</v>
      </c>
      <c r="M36" s="78"/>
      <c r="N36" s="71"/>
      <c r="O36" s="71"/>
    </row>
    <row r="37" spans="1:15" x14ac:dyDescent="0.25">
      <c r="A37" s="13"/>
      <c r="B37" s="14"/>
      <c r="C37" s="14"/>
      <c r="D37" s="14"/>
      <c r="E37" s="14"/>
      <c r="F37" s="14"/>
      <c r="G37" s="14"/>
      <c r="H37" s="14"/>
      <c r="I37" s="14"/>
      <c r="J37" s="15"/>
      <c r="L37" s="79" t="s">
        <v>15</v>
      </c>
      <c r="M37" s="79"/>
      <c r="N37" s="71"/>
      <c r="O37" s="71"/>
    </row>
    <row r="38" spans="1:15" x14ac:dyDescent="0.25">
      <c r="A38" s="13"/>
      <c r="B38" s="14"/>
      <c r="C38" s="14"/>
      <c r="D38" s="14"/>
      <c r="E38" s="14"/>
      <c r="F38" s="14"/>
      <c r="G38" s="14"/>
      <c r="H38" s="14"/>
      <c r="I38" s="14"/>
      <c r="J38" s="15"/>
      <c r="L38" s="72" t="s">
        <v>16</v>
      </c>
      <c r="M38" s="72"/>
      <c r="N38" s="71"/>
      <c r="O38" s="71"/>
    </row>
    <row r="39" spans="1:15" x14ac:dyDescent="0.25">
      <c r="A39" s="13"/>
      <c r="B39" s="14"/>
      <c r="C39" s="14"/>
      <c r="D39" s="14"/>
      <c r="E39" s="14"/>
      <c r="F39" s="14"/>
      <c r="G39" s="14"/>
      <c r="H39" s="14"/>
      <c r="I39" s="14"/>
      <c r="J39" s="15"/>
      <c r="L39" s="73" t="s">
        <v>17</v>
      </c>
      <c r="M39" s="73"/>
      <c r="N39" s="71"/>
      <c r="O39" s="71"/>
    </row>
    <row r="40" spans="1:15" x14ac:dyDescent="0.25">
      <c r="A40" s="13"/>
      <c r="B40" s="14"/>
      <c r="C40" s="14"/>
      <c r="D40" s="14"/>
      <c r="E40" s="14"/>
      <c r="F40" s="14"/>
      <c r="G40" s="14"/>
      <c r="H40" s="14"/>
      <c r="I40" s="14"/>
      <c r="J40" s="15"/>
      <c r="L40" s="74" t="s">
        <v>18</v>
      </c>
      <c r="M40" s="74"/>
      <c r="N40" s="71"/>
      <c r="O40" s="71"/>
    </row>
    <row r="41" spans="1:15" x14ac:dyDescent="0.25">
      <c r="A41" s="16"/>
      <c r="B41" s="17"/>
      <c r="C41" s="17"/>
      <c r="D41" s="17"/>
      <c r="E41" s="17"/>
      <c r="F41" s="17"/>
      <c r="G41" s="17"/>
      <c r="H41" s="17"/>
      <c r="I41" s="17"/>
      <c r="J41" s="18"/>
      <c r="L41" s="70" t="s">
        <v>19</v>
      </c>
      <c r="M41" s="70"/>
      <c r="N41" s="71"/>
      <c r="O41" s="71"/>
    </row>
  </sheetData>
  <mergeCells count="14">
    <mergeCell ref="L41:M41"/>
    <mergeCell ref="N41:O41"/>
    <mergeCell ref="L38:M38"/>
    <mergeCell ref="N38:O38"/>
    <mergeCell ref="L39:M39"/>
    <mergeCell ref="N39:O39"/>
    <mergeCell ref="L40:M40"/>
    <mergeCell ref="N40:O40"/>
    <mergeCell ref="O32:O33"/>
    <mergeCell ref="L35:O35"/>
    <mergeCell ref="L36:M36"/>
    <mergeCell ref="N36:O36"/>
    <mergeCell ref="L37:M37"/>
    <mergeCell ref="N37:O37"/>
  </mergeCells>
  <conditionalFormatting sqref="O8:O31">
    <cfRule type="cellIs" dxfId="221" priority="7" operator="greaterThanOrEqual">
      <formula>90</formula>
    </cfRule>
    <cfRule type="cellIs" dxfId="220" priority="8" operator="between">
      <formula>80</formula>
      <formula>89.99</formula>
    </cfRule>
    <cfRule type="cellIs" dxfId="219" priority="9" operator="between">
      <formula>70</formula>
      <formula>79.99</formula>
    </cfRule>
    <cfRule type="cellIs" dxfId="218" priority="10" operator="between">
      <formula>60</formula>
      <formula>69.99</formula>
    </cfRule>
    <cfRule type="cellIs" dxfId="217" priority="11" operator="between">
      <formula>50</formula>
      <formula>59.99</formula>
    </cfRule>
    <cfRule type="cellIs" dxfId="216" priority="12" operator="lessThanOrEqual">
      <formula>49.99</formula>
    </cfRule>
  </conditionalFormatting>
  <conditionalFormatting sqref="B33:N33">
    <cfRule type="cellIs" dxfId="215" priority="1" operator="greaterThanOrEqual">
      <formula>90</formula>
    </cfRule>
    <cfRule type="cellIs" dxfId="214" priority="2" operator="between">
      <formula>80</formula>
      <formula>89.99</formula>
    </cfRule>
    <cfRule type="cellIs" dxfId="213" priority="3" operator="between">
      <formula>70</formula>
      <formula>79.99</formula>
    </cfRule>
    <cfRule type="cellIs" dxfId="212" priority="4" operator="between">
      <formula>60</formula>
      <formula>69.99</formula>
    </cfRule>
    <cfRule type="cellIs" dxfId="211" priority="5" operator="between">
      <formula>50</formula>
      <formula>59.99</formula>
    </cfRule>
    <cfRule type="cellIs" dxfId="21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63</v>
      </c>
      <c r="B2" s="69"/>
      <c r="C2" s="69"/>
      <c r="D2" s="69"/>
      <c r="E2" s="69"/>
      <c r="F2" s="69"/>
      <c r="G2" s="69"/>
      <c r="H2" s="69"/>
      <c r="I2" s="69"/>
      <c r="J2" s="69"/>
      <c r="K2" s="69"/>
      <c r="L2" s="69"/>
      <c r="M2" s="69"/>
      <c r="N2" s="23"/>
      <c r="O2" s="23"/>
      <c r="P2" s="69"/>
      <c r="Q2" s="69"/>
    </row>
    <row r="3" spans="1:17" ht="14.25" customHeight="1" x14ac:dyDescent="0.25">
      <c r="A3" s="10" t="s">
        <v>30</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42" t="s">
        <v>66</v>
      </c>
      <c r="C5" s="42" t="s">
        <v>66</v>
      </c>
      <c r="D5" s="42" t="s">
        <v>66</v>
      </c>
      <c r="E5" s="42" t="s">
        <v>66</v>
      </c>
      <c r="F5" s="42" t="s">
        <v>66</v>
      </c>
      <c r="G5" s="42" t="s">
        <v>66</v>
      </c>
      <c r="H5" s="42" t="s">
        <v>66</v>
      </c>
      <c r="I5" s="42" t="s">
        <v>66</v>
      </c>
      <c r="J5" s="42" t="s">
        <v>66</v>
      </c>
      <c r="K5" s="42" t="s">
        <v>45</v>
      </c>
      <c r="L5" s="48"/>
      <c r="M5" s="48"/>
      <c r="N5" s="48"/>
      <c r="O5" s="39"/>
      <c r="P5" s="39"/>
      <c r="Q5" s="39"/>
    </row>
    <row r="6" spans="1:17" s="22" customFormat="1" ht="10.5" customHeight="1" x14ac:dyDescent="0.2">
      <c r="A6" s="20"/>
      <c r="B6" s="42" t="s">
        <v>64</v>
      </c>
      <c r="C6" s="42" t="s">
        <v>64</v>
      </c>
      <c r="D6" s="42" t="s">
        <v>64</v>
      </c>
      <c r="E6" s="42" t="s">
        <v>64</v>
      </c>
      <c r="F6" s="42" t="s">
        <v>64</v>
      </c>
      <c r="G6" s="42" t="s">
        <v>64</v>
      </c>
      <c r="H6" s="42" t="s">
        <v>64</v>
      </c>
      <c r="I6" s="42" t="s">
        <v>64</v>
      </c>
      <c r="J6" s="42" t="s">
        <v>64</v>
      </c>
      <c r="K6" s="42" t="s">
        <v>65</v>
      </c>
      <c r="L6" s="42" t="s">
        <v>65</v>
      </c>
      <c r="M6" s="42" t="s">
        <v>65</v>
      </c>
      <c r="N6" s="42" t="s">
        <v>65</v>
      </c>
      <c r="O6" s="21"/>
    </row>
    <row r="7" spans="1:17" s="5" customFormat="1" x14ac:dyDescent="0.25">
      <c r="A7" s="6" t="s">
        <v>10</v>
      </c>
      <c r="B7" s="6">
        <v>1</v>
      </c>
      <c r="C7" s="6">
        <v>2</v>
      </c>
      <c r="D7" s="6">
        <v>3</v>
      </c>
      <c r="E7" s="6">
        <v>4</v>
      </c>
      <c r="F7" s="6">
        <v>5</v>
      </c>
      <c r="G7" s="6">
        <v>6</v>
      </c>
      <c r="H7" s="6">
        <v>7</v>
      </c>
      <c r="I7" s="6">
        <v>8</v>
      </c>
      <c r="J7" s="6">
        <v>9</v>
      </c>
      <c r="K7" s="6">
        <v>10</v>
      </c>
      <c r="L7" s="6">
        <v>11</v>
      </c>
      <c r="M7" s="6">
        <v>12</v>
      </c>
      <c r="N7" s="6">
        <v>13</v>
      </c>
      <c r="O7" s="7" t="s">
        <v>11</v>
      </c>
    </row>
    <row r="8" spans="1:17" x14ac:dyDescent="0.25">
      <c r="A8" s="99"/>
      <c r="B8" s="41"/>
      <c r="C8" s="41"/>
      <c r="D8" s="41"/>
      <c r="E8" s="41"/>
      <c r="F8" s="41"/>
      <c r="G8" s="41"/>
      <c r="H8" s="41"/>
      <c r="I8" s="41"/>
      <c r="J8" s="41"/>
      <c r="K8" s="41"/>
      <c r="L8" s="41"/>
      <c r="M8" s="41"/>
      <c r="N8" s="41"/>
      <c r="O8" s="8">
        <f>SUM(B8:F8)*8+G8*4+SUM(H8:N8)*8</f>
        <v>0</v>
      </c>
    </row>
    <row r="9" spans="1:17" x14ac:dyDescent="0.25">
      <c r="A9" s="99"/>
      <c r="B9" s="41"/>
      <c r="C9" s="41"/>
      <c r="D9" s="41"/>
      <c r="E9" s="41"/>
      <c r="F9" s="41"/>
      <c r="G9" s="41"/>
      <c r="H9" s="41"/>
      <c r="I9" s="41"/>
      <c r="J9" s="41"/>
      <c r="K9" s="41"/>
      <c r="L9" s="41"/>
      <c r="M9" s="41"/>
      <c r="N9" s="41"/>
      <c r="O9" s="8">
        <f t="shared" ref="O9:O31" si="0">SUM(B9:F9)*8+G9*4+SUM(H9:N9)*8</f>
        <v>0</v>
      </c>
    </row>
    <row r="10" spans="1:17" x14ac:dyDescent="0.25">
      <c r="A10" s="99"/>
      <c r="B10" s="41"/>
      <c r="C10" s="41"/>
      <c r="D10" s="41"/>
      <c r="E10" s="41"/>
      <c r="F10" s="41"/>
      <c r="G10" s="41"/>
      <c r="H10" s="41"/>
      <c r="I10" s="41"/>
      <c r="J10" s="41"/>
      <c r="K10" s="41"/>
      <c r="L10" s="41"/>
      <c r="M10" s="41"/>
      <c r="N10" s="41"/>
      <c r="O10" s="8">
        <f t="shared" si="0"/>
        <v>0</v>
      </c>
    </row>
    <row r="11" spans="1:17" x14ac:dyDescent="0.25">
      <c r="A11" s="99"/>
      <c r="B11" s="41"/>
      <c r="C11" s="68"/>
      <c r="D11" s="68"/>
      <c r="E11" s="68"/>
      <c r="F11" s="68"/>
      <c r="G11" s="68"/>
      <c r="H11" s="68"/>
      <c r="I11" s="68"/>
      <c r="J11" s="68"/>
      <c r="K11" s="68"/>
      <c r="L11" s="68"/>
      <c r="M11" s="68"/>
      <c r="N11" s="68"/>
      <c r="O11" s="8">
        <f t="shared" si="0"/>
        <v>0</v>
      </c>
    </row>
    <row r="12" spans="1:17" x14ac:dyDescent="0.25">
      <c r="A12" s="99"/>
      <c r="B12" s="41"/>
      <c r="C12" s="41"/>
      <c r="D12" s="41"/>
      <c r="E12" s="41"/>
      <c r="F12" s="41"/>
      <c r="G12" s="41"/>
      <c r="H12" s="41"/>
      <c r="I12" s="41"/>
      <c r="J12" s="41"/>
      <c r="K12" s="41"/>
      <c r="L12" s="41"/>
      <c r="M12" s="41"/>
      <c r="N12" s="41"/>
      <c r="O12" s="8">
        <f t="shared" si="0"/>
        <v>0</v>
      </c>
    </row>
    <row r="13" spans="1:17" x14ac:dyDescent="0.25">
      <c r="A13" s="99"/>
      <c r="B13" s="41"/>
      <c r="C13" s="41"/>
      <c r="D13" s="41"/>
      <c r="E13" s="41"/>
      <c r="F13" s="41"/>
      <c r="G13" s="41"/>
      <c r="H13" s="41"/>
      <c r="I13" s="41"/>
      <c r="J13" s="41"/>
      <c r="K13" s="41"/>
      <c r="L13" s="41"/>
      <c r="M13" s="41"/>
      <c r="N13" s="41"/>
      <c r="O13" s="8">
        <f t="shared" si="0"/>
        <v>0</v>
      </c>
    </row>
    <row r="14" spans="1:17" x14ac:dyDescent="0.25">
      <c r="A14" s="99"/>
      <c r="B14" s="41"/>
      <c r="C14" s="41"/>
      <c r="D14" s="41"/>
      <c r="E14" s="41"/>
      <c r="F14" s="41"/>
      <c r="G14" s="41"/>
      <c r="H14" s="41"/>
      <c r="I14" s="41"/>
      <c r="J14" s="41"/>
      <c r="K14" s="41"/>
      <c r="L14" s="41"/>
      <c r="M14" s="41"/>
      <c r="N14" s="41"/>
      <c r="O14" s="8">
        <f t="shared" si="0"/>
        <v>0</v>
      </c>
    </row>
    <row r="15" spans="1:17" x14ac:dyDescent="0.25">
      <c r="A15" s="99"/>
      <c r="B15" s="41"/>
      <c r="C15" s="41"/>
      <c r="D15" s="41"/>
      <c r="E15" s="41"/>
      <c r="F15" s="41"/>
      <c r="G15" s="41"/>
      <c r="H15" s="41"/>
      <c r="I15" s="41"/>
      <c r="J15" s="41"/>
      <c r="K15" s="41"/>
      <c r="L15" s="41"/>
      <c r="M15" s="41"/>
      <c r="N15" s="41"/>
      <c r="O15" s="8">
        <f t="shared" si="0"/>
        <v>0</v>
      </c>
    </row>
    <row r="16" spans="1:17" x14ac:dyDescent="0.25">
      <c r="A16" s="99"/>
      <c r="B16" s="41"/>
      <c r="C16" s="41"/>
      <c r="D16" s="41"/>
      <c r="E16" s="41"/>
      <c r="F16" s="41"/>
      <c r="G16" s="41"/>
      <c r="H16" s="41"/>
      <c r="I16" s="41"/>
      <c r="J16" s="41"/>
      <c r="K16" s="41"/>
      <c r="L16" s="41"/>
      <c r="M16" s="41"/>
      <c r="N16" s="41"/>
      <c r="O16" s="8">
        <f t="shared" si="0"/>
        <v>0</v>
      </c>
    </row>
    <row r="17" spans="1:15" x14ac:dyDescent="0.25">
      <c r="A17" s="99"/>
      <c r="B17" s="41"/>
      <c r="C17" s="41"/>
      <c r="D17" s="41"/>
      <c r="E17" s="41"/>
      <c r="F17" s="41"/>
      <c r="G17" s="41"/>
      <c r="H17" s="41"/>
      <c r="I17" s="41"/>
      <c r="J17" s="41"/>
      <c r="K17" s="41"/>
      <c r="L17" s="41"/>
      <c r="M17" s="41"/>
      <c r="N17" s="41"/>
      <c r="O17" s="8">
        <f t="shared" si="0"/>
        <v>0</v>
      </c>
    </row>
    <row r="18" spans="1:15" x14ac:dyDescent="0.25">
      <c r="A18" s="99"/>
      <c r="B18" s="41"/>
      <c r="C18" s="41"/>
      <c r="D18" s="41"/>
      <c r="E18" s="41"/>
      <c r="F18" s="41"/>
      <c r="G18" s="41"/>
      <c r="H18" s="41"/>
      <c r="I18" s="41"/>
      <c r="J18" s="41"/>
      <c r="K18" s="41"/>
      <c r="L18" s="41"/>
      <c r="M18" s="41"/>
      <c r="N18" s="41"/>
      <c r="O18" s="8">
        <f t="shared" si="0"/>
        <v>0</v>
      </c>
    </row>
    <row r="19" spans="1:15" x14ac:dyDescent="0.25">
      <c r="A19" s="99"/>
      <c r="B19" s="41"/>
      <c r="C19" s="41"/>
      <c r="D19" s="41"/>
      <c r="E19" s="41"/>
      <c r="F19" s="41"/>
      <c r="G19" s="41"/>
      <c r="H19" s="41"/>
      <c r="I19" s="41"/>
      <c r="J19" s="41"/>
      <c r="K19" s="41"/>
      <c r="L19" s="41"/>
      <c r="M19" s="41"/>
      <c r="N19" s="41"/>
      <c r="O19" s="8">
        <f t="shared" si="0"/>
        <v>0</v>
      </c>
    </row>
    <row r="20" spans="1:15" x14ac:dyDescent="0.25">
      <c r="A20" s="99"/>
      <c r="B20" s="41"/>
      <c r="C20" s="41"/>
      <c r="D20" s="41"/>
      <c r="E20" s="41"/>
      <c r="F20" s="41"/>
      <c r="G20" s="41"/>
      <c r="H20" s="41"/>
      <c r="I20" s="41"/>
      <c r="J20" s="41"/>
      <c r="K20" s="41"/>
      <c r="L20" s="41"/>
      <c r="M20" s="41"/>
      <c r="N20" s="41"/>
      <c r="O20" s="8">
        <f t="shared" si="0"/>
        <v>0</v>
      </c>
    </row>
    <row r="21" spans="1:15" x14ac:dyDescent="0.25">
      <c r="A21" s="99"/>
      <c r="B21" s="41"/>
      <c r="C21" s="41"/>
      <c r="D21" s="41"/>
      <c r="E21" s="41"/>
      <c r="F21" s="41"/>
      <c r="G21" s="41"/>
      <c r="H21" s="41"/>
      <c r="I21" s="41"/>
      <c r="J21" s="41"/>
      <c r="K21" s="41"/>
      <c r="L21" s="41"/>
      <c r="M21" s="41"/>
      <c r="N21" s="41"/>
      <c r="O21" s="8">
        <f t="shared" si="0"/>
        <v>0</v>
      </c>
    </row>
    <row r="22" spans="1:15" x14ac:dyDescent="0.25">
      <c r="A22" s="99"/>
      <c r="B22" s="41"/>
      <c r="C22" s="41"/>
      <c r="D22" s="41"/>
      <c r="E22" s="41"/>
      <c r="F22" s="41"/>
      <c r="G22" s="41"/>
      <c r="H22" s="41"/>
      <c r="I22" s="41"/>
      <c r="J22" s="41"/>
      <c r="K22" s="41"/>
      <c r="L22" s="41"/>
      <c r="M22" s="41"/>
      <c r="N22" s="41"/>
      <c r="O22" s="8">
        <f t="shared" si="0"/>
        <v>0</v>
      </c>
    </row>
    <row r="23" spans="1:15" x14ac:dyDescent="0.25">
      <c r="A23" s="99"/>
      <c r="B23" s="41"/>
      <c r="C23" s="41"/>
      <c r="D23" s="41"/>
      <c r="E23" s="41"/>
      <c r="F23" s="41"/>
      <c r="G23" s="41"/>
      <c r="H23" s="41"/>
      <c r="I23" s="41"/>
      <c r="J23" s="41"/>
      <c r="K23" s="41"/>
      <c r="L23" s="41"/>
      <c r="M23" s="41"/>
      <c r="N23" s="41"/>
      <c r="O23" s="8">
        <f t="shared" si="0"/>
        <v>0</v>
      </c>
    </row>
    <row r="24" spans="1:15" x14ac:dyDescent="0.25">
      <c r="A24" s="99"/>
      <c r="B24" s="41"/>
      <c r="C24" s="41"/>
      <c r="D24" s="41"/>
      <c r="E24" s="41"/>
      <c r="F24" s="41"/>
      <c r="G24" s="41"/>
      <c r="H24" s="41"/>
      <c r="I24" s="41"/>
      <c r="J24" s="41"/>
      <c r="K24" s="41"/>
      <c r="L24" s="41"/>
      <c r="M24" s="41"/>
      <c r="N24" s="41"/>
      <c r="O24" s="8">
        <f t="shared" si="0"/>
        <v>0</v>
      </c>
    </row>
    <row r="25" spans="1:15" x14ac:dyDescent="0.25">
      <c r="A25" s="99"/>
      <c r="B25" s="41"/>
      <c r="C25" s="41"/>
      <c r="D25" s="41"/>
      <c r="E25" s="41"/>
      <c r="F25" s="41"/>
      <c r="G25" s="41"/>
      <c r="H25" s="41"/>
      <c r="I25" s="41"/>
      <c r="J25" s="41"/>
      <c r="K25" s="41"/>
      <c r="L25" s="41"/>
      <c r="M25" s="41"/>
      <c r="N25" s="41"/>
      <c r="O25" s="8">
        <f t="shared" si="0"/>
        <v>0</v>
      </c>
    </row>
    <row r="26" spans="1:15" x14ac:dyDescent="0.25">
      <c r="A26" s="99"/>
      <c r="B26" s="41"/>
      <c r="C26" s="41"/>
      <c r="D26" s="41"/>
      <c r="E26" s="41"/>
      <c r="F26" s="41"/>
      <c r="G26" s="41"/>
      <c r="H26" s="41"/>
      <c r="I26" s="41"/>
      <c r="J26" s="41"/>
      <c r="K26" s="41"/>
      <c r="L26" s="41"/>
      <c r="M26" s="41"/>
      <c r="N26" s="41"/>
      <c r="O26" s="8">
        <f t="shared" si="0"/>
        <v>0</v>
      </c>
    </row>
    <row r="27" spans="1:15" x14ac:dyDescent="0.25">
      <c r="A27" s="99"/>
      <c r="B27" s="41"/>
      <c r="C27" s="41"/>
      <c r="D27" s="41"/>
      <c r="E27" s="41"/>
      <c r="F27" s="41"/>
      <c r="G27" s="41"/>
      <c r="H27" s="41"/>
      <c r="I27" s="41"/>
      <c r="J27" s="41"/>
      <c r="K27" s="41"/>
      <c r="L27" s="41"/>
      <c r="M27" s="41"/>
      <c r="N27" s="41"/>
      <c r="O27" s="8">
        <f t="shared" si="0"/>
        <v>0</v>
      </c>
    </row>
    <row r="28" spans="1:15" x14ac:dyDescent="0.25">
      <c r="A28" s="99"/>
      <c r="B28" s="41"/>
      <c r="C28" s="41"/>
      <c r="D28" s="41"/>
      <c r="E28" s="41"/>
      <c r="F28" s="41"/>
      <c r="G28" s="41"/>
      <c r="H28" s="41"/>
      <c r="I28" s="41"/>
      <c r="J28" s="41"/>
      <c r="K28" s="41"/>
      <c r="L28" s="41"/>
      <c r="M28" s="41"/>
      <c r="N28" s="41"/>
      <c r="O28" s="8">
        <f t="shared" si="0"/>
        <v>0</v>
      </c>
    </row>
    <row r="29" spans="1:15" x14ac:dyDescent="0.25">
      <c r="A29" s="99"/>
      <c r="B29" s="41"/>
      <c r="C29" s="41"/>
      <c r="D29" s="41"/>
      <c r="E29" s="41"/>
      <c r="F29" s="41"/>
      <c r="G29" s="41"/>
      <c r="H29" s="41"/>
      <c r="I29" s="41"/>
      <c r="J29" s="41"/>
      <c r="K29" s="41"/>
      <c r="L29" s="41"/>
      <c r="M29" s="41"/>
      <c r="N29" s="41"/>
      <c r="O29" s="8">
        <f t="shared" si="0"/>
        <v>0</v>
      </c>
    </row>
    <row r="30" spans="1:15" x14ac:dyDescent="0.25">
      <c r="A30" s="99"/>
      <c r="B30" s="41"/>
      <c r="C30" s="41"/>
      <c r="D30" s="41"/>
      <c r="E30" s="41"/>
      <c r="F30" s="41"/>
      <c r="G30" s="41"/>
      <c r="H30" s="41"/>
      <c r="I30" s="41"/>
      <c r="J30" s="41"/>
      <c r="K30" s="41"/>
      <c r="L30" s="41"/>
      <c r="M30" s="41"/>
      <c r="N30" s="41"/>
      <c r="O30" s="8">
        <f t="shared" si="0"/>
        <v>0</v>
      </c>
    </row>
    <row r="31" spans="1:15" x14ac:dyDescent="0.25">
      <c r="A31" s="99"/>
      <c r="B31" s="41"/>
      <c r="C31" s="41"/>
      <c r="D31" s="41"/>
      <c r="E31" s="41"/>
      <c r="F31" s="41"/>
      <c r="G31" s="41"/>
      <c r="H31" s="41"/>
      <c r="I31" s="41"/>
      <c r="J31" s="41"/>
      <c r="K31" s="41"/>
      <c r="L31" s="41"/>
      <c r="M31" s="41"/>
      <c r="N31" s="41"/>
      <c r="O31" s="8">
        <f t="shared" si="0"/>
        <v>0</v>
      </c>
    </row>
    <row r="32" spans="1:15" x14ac:dyDescent="0.25">
      <c r="A32" s="25" t="s">
        <v>21</v>
      </c>
      <c r="B32" s="8">
        <f>SUM(B8:B31)</f>
        <v>0</v>
      </c>
      <c r="C32" s="8">
        <f t="shared" ref="C32:N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75" t="e">
        <f>SUM(O8:O31)/COUNT(B8:B31)</f>
        <v>#DIV/0!</v>
      </c>
    </row>
    <row r="33" spans="1:15" x14ac:dyDescent="0.25">
      <c r="A33" s="25" t="s">
        <v>22</v>
      </c>
      <c r="B33" s="8" t="e">
        <f>B32/COUNT(B8:B31)*100</f>
        <v>#DIV/0!</v>
      </c>
      <c r="C33" s="8" t="e">
        <f t="shared" ref="C33:N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76"/>
    </row>
    <row r="35" spans="1:15" x14ac:dyDescent="0.25">
      <c r="A35" s="19" t="s">
        <v>12</v>
      </c>
      <c r="B35" s="11"/>
      <c r="C35" s="11"/>
      <c r="D35" s="11"/>
      <c r="E35" s="11"/>
      <c r="F35" s="11"/>
      <c r="G35" s="11"/>
      <c r="H35" s="11"/>
      <c r="I35" s="11"/>
      <c r="J35" s="12"/>
      <c r="L35" s="77" t="s">
        <v>13</v>
      </c>
      <c r="M35" s="77"/>
      <c r="N35" s="77"/>
      <c r="O35" s="77"/>
    </row>
    <row r="36" spans="1:15" x14ac:dyDescent="0.25">
      <c r="A36" s="13"/>
      <c r="B36" s="14"/>
      <c r="C36" s="14"/>
      <c r="D36" s="14"/>
      <c r="E36" s="14"/>
      <c r="F36" s="14"/>
      <c r="G36" s="14"/>
      <c r="H36" s="14"/>
      <c r="I36" s="14"/>
      <c r="J36" s="15"/>
      <c r="L36" s="78" t="s">
        <v>14</v>
      </c>
      <c r="M36" s="78"/>
      <c r="N36" s="71"/>
      <c r="O36" s="71"/>
    </row>
    <row r="37" spans="1:15" x14ac:dyDescent="0.25">
      <c r="A37" s="13"/>
      <c r="B37" s="14"/>
      <c r="C37" s="14"/>
      <c r="D37" s="14"/>
      <c r="E37" s="14"/>
      <c r="F37" s="14"/>
      <c r="G37" s="14"/>
      <c r="H37" s="14"/>
      <c r="I37" s="14"/>
      <c r="J37" s="15"/>
      <c r="L37" s="79" t="s">
        <v>15</v>
      </c>
      <c r="M37" s="79"/>
      <c r="N37" s="71"/>
      <c r="O37" s="71"/>
    </row>
    <row r="38" spans="1:15" x14ac:dyDescent="0.25">
      <c r="A38" s="13"/>
      <c r="B38" s="14"/>
      <c r="C38" s="14"/>
      <c r="D38" s="14"/>
      <c r="E38" s="14"/>
      <c r="F38" s="14"/>
      <c r="G38" s="14"/>
      <c r="H38" s="14"/>
      <c r="I38" s="14"/>
      <c r="J38" s="15"/>
      <c r="L38" s="72" t="s">
        <v>16</v>
      </c>
      <c r="M38" s="72"/>
      <c r="N38" s="71"/>
      <c r="O38" s="71"/>
    </row>
    <row r="39" spans="1:15" x14ac:dyDescent="0.25">
      <c r="A39" s="13"/>
      <c r="B39" s="14"/>
      <c r="C39" s="14"/>
      <c r="D39" s="14"/>
      <c r="E39" s="14"/>
      <c r="F39" s="14"/>
      <c r="G39" s="14"/>
      <c r="H39" s="14"/>
      <c r="I39" s="14"/>
      <c r="J39" s="15"/>
      <c r="L39" s="73" t="s">
        <v>17</v>
      </c>
      <c r="M39" s="73"/>
      <c r="N39" s="71"/>
      <c r="O39" s="71"/>
    </row>
    <row r="40" spans="1:15" x14ac:dyDescent="0.25">
      <c r="A40" s="13"/>
      <c r="B40" s="14"/>
      <c r="C40" s="14"/>
      <c r="D40" s="14"/>
      <c r="E40" s="14"/>
      <c r="F40" s="14"/>
      <c r="G40" s="14"/>
      <c r="H40" s="14"/>
      <c r="I40" s="14"/>
      <c r="J40" s="15"/>
      <c r="L40" s="74" t="s">
        <v>18</v>
      </c>
      <c r="M40" s="74"/>
      <c r="N40" s="71"/>
      <c r="O40" s="71"/>
    </row>
    <row r="41" spans="1:15" x14ac:dyDescent="0.25">
      <c r="A41" s="16"/>
      <c r="B41" s="17"/>
      <c r="C41" s="17"/>
      <c r="D41" s="17"/>
      <c r="E41" s="17"/>
      <c r="F41" s="17"/>
      <c r="G41" s="17"/>
      <c r="H41" s="17"/>
      <c r="I41" s="17"/>
      <c r="J41" s="18"/>
      <c r="L41" s="70" t="s">
        <v>19</v>
      </c>
      <c r="M41" s="70"/>
      <c r="N41" s="71"/>
      <c r="O41" s="71"/>
    </row>
  </sheetData>
  <mergeCells count="14">
    <mergeCell ref="L40:M40"/>
    <mergeCell ref="N40:O40"/>
    <mergeCell ref="L41:M41"/>
    <mergeCell ref="N41:O41"/>
    <mergeCell ref="O32:O33"/>
    <mergeCell ref="L35:O35"/>
    <mergeCell ref="L36:M36"/>
    <mergeCell ref="N36:O36"/>
    <mergeCell ref="L37:M37"/>
    <mergeCell ref="N37:O37"/>
    <mergeCell ref="L38:M38"/>
    <mergeCell ref="N38:O38"/>
    <mergeCell ref="L39:M39"/>
    <mergeCell ref="N39:O39"/>
  </mergeCells>
  <conditionalFormatting sqref="O8:O31">
    <cfRule type="cellIs" dxfId="209" priority="7" operator="greaterThanOrEqual">
      <formula>90</formula>
    </cfRule>
    <cfRule type="cellIs" dxfId="208" priority="8" operator="between">
      <formula>80</formula>
      <formula>89.99</formula>
    </cfRule>
    <cfRule type="cellIs" dxfId="207" priority="9" operator="between">
      <formula>70</formula>
      <formula>79.99</formula>
    </cfRule>
    <cfRule type="cellIs" dxfId="206" priority="10" operator="between">
      <formula>60</formula>
      <formula>69.99</formula>
    </cfRule>
    <cfRule type="cellIs" dxfId="205" priority="11" operator="between">
      <formula>50</formula>
      <formula>59.99</formula>
    </cfRule>
    <cfRule type="cellIs" dxfId="204" priority="12" operator="lessThanOrEqual">
      <formula>49.99</formula>
    </cfRule>
  </conditionalFormatting>
  <conditionalFormatting sqref="B33:N33">
    <cfRule type="cellIs" dxfId="203" priority="1" operator="greaterThanOrEqual">
      <formula>90</formula>
    </cfRule>
    <cfRule type="cellIs" dxfId="202" priority="2" operator="between">
      <formula>80</formula>
      <formula>89.99</formula>
    </cfRule>
    <cfRule type="cellIs" dxfId="201" priority="3" operator="between">
      <formula>70</formula>
      <formula>79.99</formula>
    </cfRule>
    <cfRule type="cellIs" dxfId="200" priority="4" operator="between">
      <formula>60</formula>
      <formula>69.99</formula>
    </cfRule>
    <cfRule type="cellIs" dxfId="199" priority="5" operator="between">
      <formula>50</formula>
      <formula>59.99</formula>
    </cfRule>
    <cfRule type="cellIs" dxfId="19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F41"/>
  <sheetViews>
    <sheetView showGridLines="0" workbookViewId="0"/>
  </sheetViews>
  <sheetFormatPr defaultRowHeight="15" x14ac:dyDescent="0.25"/>
  <cols>
    <col min="1" max="1" width="26.140625" style="3" customWidth="1"/>
    <col min="2" max="6" width="7.140625" style="3" customWidth="1"/>
    <col min="7" max="16384" width="9.140625" style="3"/>
  </cols>
  <sheetData>
    <row r="1" spans="1:6" ht="14.25" customHeight="1" x14ac:dyDescent="0.25">
      <c r="A1" s="24" t="s">
        <v>20</v>
      </c>
    </row>
    <row r="2" spans="1:6" s="10" customFormat="1" ht="14.25" customHeight="1" x14ac:dyDescent="0.25">
      <c r="A2" s="10" t="s">
        <v>67</v>
      </c>
      <c r="B2" s="69"/>
      <c r="C2" s="69"/>
      <c r="D2" s="69"/>
      <c r="E2" s="69"/>
      <c r="F2" s="69"/>
    </row>
    <row r="3" spans="1:6" ht="14.25" customHeight="1" x14ac:dyDescent="0.25">
      <c r="A3" s="10" t="s">
        <v>197</v>
      </c>
    </row>
    <row r="4" spans="1:6" ht="10.5" customHeight="1" x14ac:dyDescent="0.2">
      <c r="A4" s="59"/>
      <c r="B4" s="48"/>
      <c r="C4" s="42" t="s">
        <v>68</v>
      </c>
      <c r="D4" s="48"/>
      <c r="E4" s="48"/>
      <c r="F4" s="48"/>
    </row>
    <row r="5" spans="1:6" ht="10.5" customHeight="1" x14ac:dyDescent="0.2">
      <c r="A5" s="59"/>
      <c r="B5" s="22"/>
      <c r="C5" s="61" t="s">
        <v>218</v>
      </c>
      <c r="D5" s="22"/>
      <c r="E5" s="22"/>
      <c r="F5" s="22"/>
    </row>
    <row r="6" spans="1:6" s="22" customFormat="1" ht="10.5" customHeight="1" x14ac:dyDescent="0.2">
      <c r="A6" s="20"/>
      <c r="B6" s="61" t="s">
        <v>218</v>
      </c>
      <c r="C6" s="20" t="s">
        <v>219</v>
      </c>
      <c r="D6" s="20" t="s">
        <v>220</v>
      </c>
      <c r="E6" s="20" t="s">
        <v>220</v>
      </c>
      <c r="F6" s="20" t="s">
        <v>220</v>
      </c>
    </row>
    <row r="7" spans="1:6" s="5" customFormat="1" ht="14.25" customHeight="1" x14ac:dyDescent="0.25">
      <c r="A7" s="47" t="s">
        <v>10</v>
      </c>
      <c r="B7" s="6">
        <v>1</v>
      </c>
      <c r="C7" s="6">
        <v>2</v>
      </c>
      <c r="D7" s="6">
        <v>3</v>
      </c>
      <c r="E7" s="6">
        <v>4</v>
      </c>
      <c r="F7" s="6">
        <v>5</v>
      </c>
    </row>
    <row r="8" spans="1:6" ht="14.25" customHeight="1" x14ac:dyDescent="0.25">
      <c r="A8" s="99"/>
      <c r="B8" s="57"/>
      <c r="C8" s="57"/>
      <c r="D8" s="57"/>
      <c r="E8" s="57"/>
      <c r="F8" s="57"/>
    </row>
    <row r="9" spans="1:6" ht="14.25" customHeight="1" x14ac:dyDescent="0.25">
      <c r="A9" s="99"/>
      <c r="B9" s="57"/>
      <c r="C9" s="57"/>
      <c r="D9" s="57"/>
      <c r="E9" s="57"/>
      <c r="F9" s="57"/>
    </row>
    <row r="10" spans="1:6" ht="14.25" customHeight="1" x14ac:dyDescent="0.25">
      <c r="A10" s="99"/>
      <c r="B10" s="57"/>
      <c r="C10" s="57"/>
      <c r="D10" s="57"/>
      <c r="E10" s="57"/>
      <c r="F10" s="57"/>
    </row>
    <row r="11" spans="1:6" ht="14.25" customHeight="1" x14ac:dyDescent="0.25">
      <c r="A11" s="99"/>
      <c r="B11" s="57"/>
      <c r="C11" s="57"/>
      <c r="D11" s="57"/>
      <c r="E11" s="57"/>
      <c r="F11" s="57"/>
    </row>
    <row r="12" spans="1:6" ht="14.25" customHeight="1" x14ac:dyDescent="0.25">
      <c r="A12" s="99"/>
      <c r="B12" s="57"/>
      <c r="C12" s="57"/>
      <c r="D12" s="57"/>
      <c r="E12" s="57"/>
      <c r="F12" s="57"/>
    </row>
    <row r="13" spans="1:6" ht="14.25" customHeight="1" x14ac:dyDescent="0.25">
      <c r="A13" s="99"/>
      <c r="B13" s="57"/>
      <c r="C13" s="57"/>
      <c r="D13" s="57"/>
      <c r="E13" s="57"/>
      <c r="F13" s="57"/>
    </row>
    <row r="14" spans="1:6" ht="14.25" customHeight="1" x14ac:dyDescent="0.25">
      <c r="A14" s="99"/>
      <c r="B14" s="57"/>
      <c r="C14" s="57"/>
      <c r="D14" s="57"/>
      <c r="E14" s="57"/>
      <c r="F14" s="57"/>
    </row>
    <row r="15" spans="1:6" ht="14.25" customHeight="1" x14ac:dyDescent="0.25">
      <c r="A15" s="99"/>
      <c r="B15" s="57"/>
      <c r="C15" s="57"/>
      <c r="D15" s="57"/>
      <c r="E15" s="57"/>
      <c r="F15" s="57"/>
    </row>
    <row r="16" spans="1:6" ht="14.25" customHeight="1" x14ac:dyDescent="0.25">
      <c r="A16" s="99"/>
      <c r="B16" s="57"/>
      <c r="C16" s="57"/>
      <c r="D16" s="57"/>
      <c r="E16" s="57"/>
      <c r="F16" s="57"/>
    </row>
    <row r="17" spans="1:6" ht="14.25" customHeight="1" x14ac:dyDescent="0.25">
      <c r="A17" s="99"/>
      <c r="B17" s="57"/>
      <c r="C17" s="57"/>
      <c r="D17" s="57"/>
      <c r="E17" s="57"/>
      <c r="F17" s="57"/>
    </row>
    <row r="18" spans="1:6" ht="14.25" customHeight="1" x14ac:dyDescent="0.25">
      <c r="A18" s="99"/>
      <c r="B18" s="57"/>
      <c r="C18" s="57"/>
      <c r="D18" s="57"/>
      <c r="E18" s="57"/>
      <c r="F18" s="57"/>
    </row>
    <row r="19" spans="1:6" ht="14.25" customHeight="1" x14ac:dyDescent="0.25">
      <c r="A19" s="99"/>
      <c r="B19" s="57"/>
      <c r="C19" s="57"/>
      <c r="D19" s="57"/>
      <c r="E19" s="57"/>
      <c r="F19" s="57"/>
    </row>
    <row r="20" spans="1:6" ht="14.25" customHeight="1" x14ac:dyDescent="0.25">
      <c r="A20" s="99"/>
      <c r="B20" s="57"/>
      <c r="C20" s="57"/>
      <c r="D20" s="57"/>
      <c r="E20" s="57"/>
      <c r="F20" s="57"/>
    </row>
    <row r="21" spans="1:6" ht="14.25" customHeight="1" x14ac:dyDescent="0.25">
      <c r="A21" s="99"/>
      <c r="B21" s="57"/>
      <c r="C21" s="57"/>
      <c r="D21" s="57"/>
      <c r="E21" s="57"/>
      <c r="F21" s="57"/>
    </row>
    <row r="22" spans="1:6" ht="14.25" customHeight="1" x14ac:dyDescent="0.25">
      <c r="A22" s="99"/>
      <c r="B22" s="57"/>
      <c r="C22" s="57"/>
      <c r="D22" s="57"/>
      <c r="E22" s="57"/>
      <c r="F22" s="57"/>
    </row>
    <row r="23" spans="1:6" ht="14.25" customHeight="1" x14ac:dyDescent="0.25">
      <c r="A23" s="99"/>
      <c r="B23" s="57"/>
      <c r="C23" s="57"/>
      <c r="D23" s="57"/>
      <c r="E23" s="57"/>
      <c r="F23" s="57"/>
    </row>
    <row r="24" spans="1:6" ht="14.25" customHeight="1" x14ac:dyDescent="0.25">
      <c r="A24" s="99"/>
      <c r="B24" s="57"/>
      <c r="C24" s="57"/>
      <c r="D24" s="57"/>
      <c r="E24" s="57"/>
      <c r="F24" s="57"/>
    </row>
    <row r="25" spans="1:6" ht="14.25" customHeight="1" x14ac:dyDescent="0.25">
      <c r="A25" s="99"/>
      <c r="B25" s="57"/>
      <c r="C25" s="57"/>
      <c r="D25" s="57"/>
      <c r="E25" s="57"/>
      <c r="F25" s="57"/>
    </row>
    <row r="26" spans="1:6" ht="14.25" customHeight="1" x14ac:dyDescent="0.25">
      <c r="A26" s="99"/>
      <c r="B26" s="57"/>
      <c r="C26" s="57"/>
      <c r="D26" s="57"/>
      <c r="E26" s="57"/>
      <c r="F26" s="57"/>
    </row>
    <row r="27" spans="1:6" ht="14.25" customHeight="1" x14ac:dyDescent="0.25">
      <c r="A27" s="99"/>
      <c r="B27" s="57"/>
      <c r="C27" s="57"/>
      <c r="D27" s="57"/>
      <c r="E27" s="57"/>
      <c r="F27" s="57"/>
    </row>
    <row r="28" spans="1:6" ht="14.25" customHeight="1" x14ac:dyDescent="0.25">
      <c r="A28" s="99"/>
      <c r="B28" s="57"/>
      <c r="C28" s="57"/>
      <c r="D28" s="57"/>
      <c r="E28" s="57"/>
      <c r="F28" s="57"/>
    </row>
    <row r="29" spans="1:6" ht="14.25" customHeight="1" x14ac:dyDescent="0.25">
      <c r="A29" s="99"/>
      <c r="B29" s="57"/>
      <c r="C29" s="57"/>
      <c r="D29" s="57"/>
      <c r="E29" s="57"/>
      <c r="F29" s="57"/>
    </row>
    <row r="30" spans="1:6" ht="14.25" customHeight="1" x14ac:dyDescent="0.25">
      <c r="A30" s="99"/>
      <c r="B30" s="57"/>
      <c r="C30" s="57"/>
      <c r="D30" s="57"/>
      <c r="E30" s="57"/>
      <c r="F30" s="57"/>
    </row>
    <row r="31" spans="1:6" ht="14.25" customHeight="1" x14ac:dyDescent="0.25">
      <c r="A31" s="99"/>
      <c r="B31" s="57"/>
      <c r="C31" s="57"/>
      <c r="D31" s="57"/>
      <c r="E31" s="57"/>
      <c r="F31" s="57"/>
    </row>
    <row r="32" spans="1:6" ht="14.25" customHeight="1" x14ac:dyDescent="0.25">
      <c r="A32" s="25" t="s">
        <v>21</v>
      </c>
      <c r="B32" s="8">
        <f>SUM(B8:B31)</f>
        <v>0</v>
      </c>
      <c r="C32" s="8">
        <f t="shared" ref="C32:F32" si="0">SUM(C8:C31)</f>
        <v>0</v>
      </c>
      <c r="D32" s="8">
        <f t="shared" si="0"/>
        <v>0</v>
      </c>
      <c r="E32" s="8">
        <f t="shared" si="0"/>
        <v>0</v>
      </c>
      <c r="F32" s="8">
        <f t="shared" si="0"/>
        <v>0</v>
      </c>
    </row>
    <row r="33" spans="1:6" ht="14.25" customHeight="1" x14ac:dyDescent="0.25">
      <c r="A33" s="25" t="s">
        <v>22</v>
      </c>
      <c r="B33" s="8" t="e">
        <f>B32/COUNT(B8:B31)*100</f>
        <v>#DIV/0!</v>
      </c>
      <c r="C33" s="8" t="e">
        <f t="shared" ref="C33:F33" si="1">C32/COUNT(C8:C31)*100</f>
        <v>#DIV/0!</v>
      </c>
      <c r="D33" s="8" t="e">
        <f t="shared" si="1"/>
        <v>#DIV/0!</v>
      </c>
      <c r="E33" s="8" t="e">
        <f t="shared" si="1"/>
        <v>#DIV/0!</v>
      </c>
      <c r="F33" s="8" t="e">
        <f t="shared" si="1"/>
        <v>#DIV/0!</v>
      </c>
    </row>
    <row r="34" spans="1:6" ht="14.25" customHeight="1" x14ac:dyDescent="0.25"/>
    <row r="35" spans="1:6" ht="14.25" customHeight="1" x14ac:dyDescent="0.25">
      <c r="A35" s="19" t="s">
        <v>12</v>
      </c>
      <c r="B35" s="11"/>
      <c r="C35" s="11"/>
      <c r="D35" s="11"/>
      <c r="E35" s="11"/>
      <c r="F35" s="12"/>
    </row>
    <row r="36" spans="1:6" ht="14.25" customHeight="1" x14ac:dyDescent="0.25">
      <c r="A36" s="13"/>
      <c r="B36" s="14"/>
      <c r="C36" s="14"/>
      <c r="D36" s="14"/>
      <c r="E36" s="14"/>
      <c r="F36" s="15"/>
    </row>
    <row r="37" spans="1:6" ht="14.25" customHeight="1" x14ac:dyDescent="0.25">
      <c r="A37" s="13"/>
      <c r="B37" s="14"/>
      <c r="C37" s="14"/>
      <c r="D37" s="14"/>
      <c r="E37" s="14"/>
      <c r="F37" s="15"/>
    </row>
    <row r="38" spans="1:6" ht="14.25" customHeight="1" x14ac:dyDescent="0.25">
      <c r="A38" s="13"/>
      <c r="B38" s="14"/>
      <c r="C38" s="14"/>
      <c r="D38" s="14"/>
      <c r="E38" s="14"/>
      <c r="F38" s="15"/>
    </row>
    <row r="39" spans="1:6" ht="14.25" customHeight="1" x14ac:dyDescent="0.25">
      <c r="A39" s="13"/>
      <c r="B39" s="14"/>
      <c r="C39" s="14"/>
      <c r="D39" s="14"/>
      <c r="E39" s="14"/>
      <c r="F39" s="15"/>
    </row>
    <row r="40" spans="1:6" ht="14.25" customHeight="1" x14ac:dyDescent="0.25">
      <c r="A40" s="13"/>
      <c r="B40" s="14"/>
      <c r="C40" s="14"/>
      <c r="D40" s="14"/>
      <c r="E40" s="14"/>
      <c r="F40" s="15"/>
    </row>
    <row r="41" spans="1:6" ht="14.25" customHeight="1" x14ac:dyDescent="0.25">
      <c r="A41" s="16"/>
      <c r="B41" s="17"/>
      <c r="C41" s="17"/>
      <c r="D41" s="17"/>
      <c r="E41" s="17"/>
      <c r="F41" s="18"/>
    </row>
  </sheetData>
  <conditionalFormatting sqref="B33:F33">
    <cfRule type="cellIs" dxfId="197" priority="1" operator="greaterThanOrEqual">
      <formula>90</formula>
    </cfRule>
    <cfRule type="cellIs" dxfId="196" priority="2" operator="between">
      <formula>80</formula>
      <formula>89.99</formula>
    </cfRule>
    <cfRule type="cellIs" dxfId="195" priority="3" operator="between">
      <formula>70</formula>
      <formula>79.99</formula>
    </cfRule>
    <cfRule type="cellIs" dxfId="194" priority="4" operator="between">
      <formula>60</formula>
      <formula>69.99</formula>
    </cfRule>
    <cfRule type="cellIs" dxfId="193" priority="5" operator="between">
      <formula>50</formula>
      <formula>59.99</formula>
    </cfRule>
    <cfRule type="cellIs" dxfId="192" priority="6" operator="lessThanOrEqual">
      <formula>49.99</formula>
    </cfRule>
  </conditionalFormatting>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67</v>
      </c>
      <c r="B2" s="69"/>
      <c r="C2" s="69"/>
      <c r="D2" s="69"/>
      <c r="E2" s="69"/>
      <c r="F2" s="69"/>
      <c r="G2" s="69"/>
      <c r="H2" s="69"/>
      <c r="I2" s="69"/>
      <c r="J2" s="69"/>
      <c r="K2" s="69"/>
      <c r="L2" s="69"/>
      <c r="M2" s="69"/>
      <c r="N2" s="23"/>
      <c r="O2" s="23"/>
      <c r="P2" s="69"/>
      <c r="Q2" s="69"/>
    </row>
    <row r="3" spans="1:17" ht="14.25" customHeight="1" x14ac:dyDescent="0.25">
      <c r="A3" s="10" t="s">
        <v>31</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50"/>
      <c r="C5" s="50"/>
      <c r="D5" s="50"/>
      <c r="E5" s="50"/>
      <c r="F5" s="50"/>
      <c r="G5" s="50"/>
      <c r="H5" s="50"/>
      <c r="I5" s="50"/>
      <c r="J5" s="50"/>
      <c r="K5" s="43"/>
      <c r="L5" s="43"/>
      <c r="M5" s="43"/>
      <c r="N5" s="43"/>
      <c r="O5" s="43"/>
      <c r="P5" s="39"/>
    </row>
    <row r="6" spans="1:17" s="22" customFormat="1" ht="10.5" customHeight="1" x14ac:dyDescent="0.2">
      <c r="A6" s="30"/>
      <c r="B6" s="42" t="s">
        <v>68</v>
      </c>
      <c r="C6" s="42" t="s">
        <v>68</v>
      </c>
      <c r="D6" s="42" t="s">
        <v>68</v>
      </c>
      <c r="E6" s="42" t="s">
        <v>68</v>
      </c>
      <c r="F6" s="42" t="s">
        <v>68</v>
      </c>
      <c r="G6" s="42" t="s">
        <v>68</v>
      </c>
      <c r="H6" s="42" t="s">
        <v>68</v>
      </c>
      <c r="I6" s="42" t="s">
        <v>68</v>
      </c>
      <c r="J6" s="42" t="s">
        <v>68</v>
      </c>
      <c r="K6" s="46"/>
    </row>
    <row r="7" spans="1:17" s="5" customFormat="1" ht="14.25" customHeight="1" x14ac:dyDescent="0.25">
      <c r="A7" s="6" t="s">
        <v>10</v>
      </c>
      <c r="B7" s="47">
        <v>1</v>
      </c>
      <c r="C7" s="47">
        <v>2</v>
      </c>
      <c r="D7" s="47">
        <v>3</v>
      </c>
      <c r="E7" s="47">
        <v>4</v>
      </c>
      <c r="F7" s="47">
        <v>5</v>
      </c>
      <c r="G7" s="47">
        <v>6</v>
      </c>
      <c r="H7" s="47">
        <v>7</v>
      </c>
      <c r="I7" s="47">
        <v>8</v>
      </c>
      <c r="J7" s="47">
        <v>9</v>
      </c>
      <c r="K7" s="7" t="s">
        <v>11</v>
      </c>
    </row>
    <row r="8" spans="1:17" ht="14.25" customHeight="1" x14ac:dyDescent="0.25">
      <c r="A8" s="99"/>
      <c r="B8" s="41"/>
      <c r="C8" s="41"/>
      <c r="D8" s="41"/>
      <c r="E8" s="41"/>
      <c r="F8" s="41"/>
      <c r="G8" s="41"/>
      <c r="H8" s="41"/>
      <c r="I8" s="41"/>
      <c r="J8" s="41"/>
      <c r="K8" s="8">
        <f>SUM(B8:F8)*8+G8*12+SUM(H8:J8)*16</f>
        <v>0</v>
      </c>
    </row>
    <row r="9" spans="1:17" ht="14.25" customHeight="1" x14ac:dyDescent="0.25">
      <c r="A9" s="99"/>
      <c r="B9" s="41"/>
      <c r="C9" s="41"/>
      <c r="D9" s="41"/>
      <c r="E9" s="41"/>
      <c r="F9" s="41"/>
      <c r="G9" s="41"/>
      <c r="H9" s="41"/>
      <c r="I9" s="41"/>
      <c r="J9" s="41"/>
      <c r="K9" s="8">
        <f t="shared" ref="K9:K31" si="0">SUM(B9:F9)*8+G9*12+SUM(H9:J9)*16</f>
        <v>0</v>
      </c>
    </row>
    <row r="10" spans="1:17" ht="14.25" customHeight="1" x14ac:dyDescent="0.25">
      <c r="A10" s="99"/>
      <c r="B10" s="41"/>
      <c r="C10" s="41"/>
      <c r="D10" s="41"/>
      <c r="E10" s="41"/>
      <c r="F10" s="41"/>
      <c r="G10" s="41"/>
      <c r="H10" s="41"/>
      <c r="I10" s="41"/>
      <c r="J10" s="41"/>
      <c r="K10" s="8">
        <f t="shared" si="0"/>
        <v>0</v>
      </c>
    </row>
    <row r="11" spans="1:17" ht="14.25" customHeight="1" x14ac:dyDescent="0.25">
      <c r="A11" s="99"/>
      <c r="B11" s="41"/>
      <c r="C11" s="41"/>
      <c r="D11" s="41"/>
      <c r="E11" s="41"/>
      <c r="F11" s="41"/>
      <c r="G11" s="41"/>
      <c r="H11" s="41"/>
      <c r="I11" s="41"/>
      <c r="J11" s="41"/>
      <c r="K11" s="8">
        <f t="shared" si="0"/>
        <v>0</v>
      </c>
    </row>
    <row r="12" spans="1:17" ht="14.25" customHeight="1" x14ac:dyDescent="0.25">
      <c r="A12" s="99"/>
      <c r="B12" s="41"/>
      <c r="C12" s="68"/>
      <c r="D12" s="68"/>
      <c r="E12" s="68"/>
      <c r="F12" s="68"/>
      <c r="G12" s="68"/>
      <c r="H12" s="68"/>
      <c r="I12" s="68"/>
      <c r="J12" s="68"/>
      <c r="K12" s="8">
        <f t="shared" si="0"/>
        <v>0</v>
      </c>
    </row>
    <row r="13" spans="1:17" ht="14.25" customHeight="1" x14ac:dyDescent="0.25">
      <c r="A13" s="99"/>
      <c r="B13" s="41"/>
      <c r="C13" s="41"/>
      <c r="D13" s="41"/>
      <c r="E13" s="41"/>
      <c r="F13" s="41"/>
      <c r="G13" s="41"/>
      <c r="H13" s="41"/>
      <c r="I13" s="41"/>
      <c r="J13" s="41"/>
      <c r="K13" s="8">
        <f t="shared" si="0"/>
        <v>0</v>
      </c>
    </row>
    <row r="14" spans="1:17" ht="14.25" customHeight="1" x14ac:dyDescent="0.25">
      <c r="A14" s="99"/>
      <c r="B14" s="41"/>
      <c r="C14" s="41"/>
      <c r="D14" s="41"/>
      <c r="E14" s="41"/>
      <c r="F14" s="41"/>
      <c r="G14" s="41"/>
      <c r="H14" s="41"/>
      <c r="I14" s="41"/>
      <c r="J14" s="41"/>
      <c r="K14" s="8">
        <f t="shared" si="0"/>
        <v>0</v>
      </c>
    </row>
    <row r="15" spans="1:17" ht="14.25" customHeight="1" x14ac:dyDescent="0.25">
      <c r="A15" s="99"/>
      <c r="B15" s="41"/>
      <c r="C15" s="41"/>
      <c r="D15" s="41"/>
      <c r="E15" s="41"/>
      <c r="F15" s="41"/>
      <c r="G15" s="41"/>
      <c r="H15" s="41"/>
      <c r="I15" s="41"/>
      <c r="J15" s="41"/>
      <c r="K15" s="8">
        <f t="shared" si="0"/>
        <v>0</v>
      </c>
    </row>
    <row r="16" spans="1:17" ht="14.25" customHeight="1" x14ac:dyDescent="0.25">
      <c r="A16" s="99"/>
      <c r="B16" s="41"/>
      <c r="C16" s="41"/>
      <c r="D16" s="41"/>
      <c r="E16" s="41"/>
      <c r="F16" s="41"/>
      <c r="G16" s="41"/>
      <c r="H16" s="41"/>
      <c r="I16" s="41"/>
      <c r="J16" s="41"/>
      <c r="K16" s="8">
        <f t="shared" si="0"/>
        <v>0</v>
      </c>
    </row>
    <row r="17" spans="1:11" ht="14.25" customHeight="1" x14ac:dyDescent="0.25">
      <c r="A17" s="99"/>
      <c r="B17" s="41"/>
      <c r="C17" s="41"/>
      <c r="D17" s="41"/>
      <c r="E17" s="41"/>
      <c r="F17" s="41"/>
      <c r="G17" s="41"/>
      <c r="H17" s="41"/>
      <c r="I17" s="41"/>
      <c r="J17" s="41"/>
      <c r="K17" s="8">
        <f t="shared" si="0"/>
        <v>0</v>
      </c>
    </row>
    <row r="18" spans="1:11" ht="14.25" customHeight="1" x14ac:dyDescent="0.25">
      <c r="A18" s="99"/>
      <c r="B18" s="41"/>
      <c r="C18" s="41"/>
      <c r="D18" s="41"/>
      <c r="E18" s="41"/>
      <c r="F18" s="41"/>
      <c r="G18" s="41"/>
      <c r="H18" s="41"/>
      <c r="I18" s="41"/>
      <c r="J18" s="41"/>
      <c r="K18" s="8">
        <f t="shared" si="0"/>
        <v>0</v>
      </c>
    </row>
    <row r="19" spans="1:11" ht="14.25" customHeight="1" x14ac:dyDescent="0.25">
      <c r="A19" s="99"/>
      <c r="B19" s="41"/>
      <c r="C19" s="41"/>
      <c r="D19" s="41"/>
      <c r="E19" s="41"/>
      <c r="F19" s="41"/>
      <c r="G19" s="41"/>
      <c r="H19" s="41"/>
      <c r="I19" s="41"/>
      <c r="J19" s="41"/>
      <c r="K19" s="8">
        <f t="shared" si="0"/>
        <v>0</v>
      </c>
    </row>
    <row r="20" spans="1:11" ht="14.25" customHeight="1" x14ac:dyDescent="0.25">
      <c r="A20" s="99"/>
      <c r="B20" s="41"/>
      <c r="C20" s="41"/>
      <c r="D20" s="41"/>
      <c r="E20" s="41"/>
      <c r="F20" s="41"/>
      <c r="G20" s="41"/>
      <c r="H20" s="41"/>
      <c r="I20" s="41"/>
      <c r="J20" s="41"/>
      <c r="K20" s="8">
        <f t="shared" si="0"/>
        <v>0</v>
      </c>
    </row>
    <row r="21" spans="1:11" ht="14.25" customHeight="1" x14ac:dyDescent="0.25">
      <c r="A21" s="99"/>
      <c r="B21" s="41"/>
      <c r="C21" s="41"/>
      <c r="D21" s="41"/>
      <c r="E21" s="41"/>
      <c r="F21" s="41"/>
      <c r="G21" s="41"/>
      <c r="H21" s="41"/>
      <c r="I21" s="41"/>
      <c r="J21" s="41"/>
      <c r="K21" s="8">
        <f t="shared" si="0"/>
        <v>0</v>
      </c>
    </row>
    <row r="22" spans="1:11" ht="14.25" customHeight="1" x14ac:dyDescent="0.25">
      <c r="A22" s="99"/>
      <c r="B22" s="41"/>
      <c r="C22" s="41"/>
      <c r="D22" s="41"/>
      <c r="E22" s="41"/>
      <c r="F22" s="41"/>
      <c r="G22" s="41"/>
      <c r="H22" s="41"/>
      <c r="I22" s="41"/>
      <c r="J22" s="41"/>
      <c r="K22" s="8">
        <f t="shared" si="0"/>
        <v>0</v>
      </c>
    </row>
    <row r="23" spans="1:11" ht="14.25" customHeight="1" x14ac:dyDescent="0.25">
      <c r="A23" s="99"/>
      <c r="B23" s="41"/>
      <c r="C23" s="41"/>
      <c r="D23" s="41"/>
      <c r="E23" s="41"/>
      <c r="F23" s="41"/>
      <c r="G23" s="41"/>
      <c r="H23" s="41"/>
      <c r="I23" s="41"/>
      <c r="J23" s="41"/>
      <c r="K23" s="8">
        <f t="shared" si="0"/>
        <v>0</v>
      </c>
    </row>
    <row r="24" spans="1:11" ht="14.25" customHeight="1" x14ac:dyDescent="0.25">
      <c r="A24" s="99"/>
      <c r="B24" s="41"/>
      <c r="C24" s="41"/>
      <c r="D24" s="41"/>
      <c r="E24" s="41"/>
      <c r="F24" s="41"/>
      <c r="G24" s="41"/>
      <c r="H24" s="41"/>
      <c r="I24" s="41"/>
      <c r="J24" s="41"/>
      <c r="K24" s="8">
        <f t="shared" si="0"/>
        <v>0</v>
      </c>
    </row>
    <row r="25" spans="1:11" ht="14.25" customHeight="1" x14ac:dyDescent="0.25">
      <c r="A25" s="99"/>
      <c r="B25" s="41"/>
      <c r="C25" s="41"/>
      <c r="D25" s="41"/>
      <c r="E25" s="41"/>
      <c r="F25" s="41"/>
      <c r="G25" s="41"/>
      <c r="H25" s="41"/>
      <c r="I25" s="41"/>
      <c r="J25" s="41"/>
      <c r="K25" s="8">
        <f t="shared" si="0"/>
        <v>0</v>
      </c>
    </row>
    <row r="26" spans="1:11" ht="14.25" customHeight="1" x14ac:dyDescent="0.25">
      <c r="A26" s="99"/>
      <c r="B26" s="41"/>
      <c r="C26" s="41"/>
      <c r="D26" s="41"/>
      <c r="E26" s="41"/>
      <c r="F26" s="41"/>
      <c r="G26" s="41"/>
      <c r="H26" s="41"/>
      <c r="I26" s="41"/>
      <c r="J26" s="41"/>
      <c r="K26" s="8">
        <f t="shared" si="0"/>
        <v>0</v>
      </c>
    </row>
    <row r="27" spans="1:11" ht="14.25" customHeight="1" x14ac:dyDescent="0.25">
      <c r="A27" s="99"/>
      <c r="B27" s="41"/>
      <c r="C27" s="41"/>
      <c r="D27" s="41"/>
      <c r="E27" s="41"/>
      <c r="F27" s="41"/>
      <c r="G27" s="41"/>
      <c r="H27" s="41"/>
      <c r="I27" s="41"/>
      <c r="J27" s="41"/>
      <c r="K27" s="8">
        <f t="shared" si="0"/>
        <v>0</v>
      </c>
    </row>
    <row r="28" spans="1:11" ht="14.25" customHeight="1" x14ac:dyDescent="0.25">
      <c r="A28" s="99"/>
      <c r="B28" s="41"/>
      <c r="C28" s="41"/>
      <c r="D28" s="41"/>
      <c r="E28" s="41"/>
      <c r="F28" s="41"/>
      <c r="G28" s="41"/>
      <c r="H28" s="41"/>
      <c r="I28" s="41"/>
      <c r="J28" s="41"/>
      <c r="K28" s="8">
        <f t="shared" si="0"/>
        <v>0</v>
      </c>
    </row>
    <row r="29" spans="1:11" ht="14.25" customHeight="1" x14ac:dyDescent="0.25">
      <c r="A29" s="99"/>
      <c r="B29" s="41"/>
      <c r="C29" s="41"/>
      <c r="D29" s="41"/>
      <c r="E29" s="41"/>
      <c r="F29" s="41"/>
      <c r="G29" s="41"/>
      <c r="H29" s="41"/>
      <c r="I29" s="41"/>
      <c r="J29" s="41"/>
      <c r="K29" s="8">
        <f t="shared" si="0"/>
        <v>0</v>
      </c>
    </row>
    <row r="30" spans="1:11" ht="14.25" customHeight="1" x14ac:dyDescent="0.25">
      <c r="A30" s="99"/>
      <c r="B30" s="41"/>
      <c r="C30" s="41"/>
      <c r="D30" s="41"/>
      <c r="E30" s="41"/>
      <c r="F30" s="41"/>
      <c r="G30" s="41"/>
      <c r="H30" s="41"/>
      <c r="I30" s="41"/>
      <c r="J30" s="41"/>
      <c r="K30" s="8">
        <f t="shared" si="0"/>
        <v>0</v>
      </c>
    </row>
    <row r="31" spans="1:11" ht="14.25" customHeight="1" x14ac:dyDescent="0.25">
      <c r="A31" s="99"/>
      <c r="B31" s="41"/>
      <c r="C31" s="41"/>
      <c r="D31" s="41"/>
      <c r="E31" s="41"/>
      <c r="F31" s="41"/>
      <c r="G31" s="41"/>
      <c r="H31" s="41"/>
      <c r="I31" s="41"/>
      <c r="J31" s="41"/>
      <c r="K31" s="8">
        <f t="shared" si="0"/>
        <v>0</v>
      </c>
    </row>
    <row r="32" spans="1:11" ht="14.25" customHeight="1" x14ac:dyDescent="0.25">
      <c r="A32" s="25" t="s">
        <v>21</v>
      </c>
      <c r="B32" s="8">
        <f>SUM(B8:B31)</f>
        <v>0</v>
      </c>
      <c r="C32" s="8">
        <f t="shared" ref="C32:J32" si="1">SUM(C8:C31)</f>
        <v>0</v>
      </c>
      <c r="D32" s="8">
        <f t="shared" si="1"/>
        <v>0</v>
      </c>
      <c r="E32" s="8">
        <f t="shared" si="1"/>
        <v>0</v>
      </c>
      <c r="F32" s="8">
        <f t="shared" si="1"/>
        <v>0</v>
      </c>
      <c r="G32" s="8">
        <f t="shared" si="1"/>
        <v>0</v>
      </c>
      <c r="H32" s="8">
        <f t="shared" si="1"/>
        <v>0</v>
      </c>
      <c r="I32" s="8">
        <f t="shared" ref="I32" si="2">SUM(I8:I31)</f>
        <v>0</v>
      </c>
      <c r="J32" s="8">
        <f t="shared" si="1"/>
        <v>0</v>
      </c>
      <c r="K32" s="75" t="e">
        <f>SUM(K8:K31)/COUNT(B8:B31)</f>
        <v>#DIV/0!</v>
      </c>
    </row>
    <row r="33" spans="1:11" ht="14.25" customHeight="1" x14ac:dyDescent="0.25">
      <c r="A33" s="25" t="s">
        <v>22</v>
      </c>
      <c r="B33" s="8" t="e">
        <f>B32/COUNT(B8:B31)*100</f>
        <v>#DIV/0!</v>
      </c>
      <c r="C33" s="8" t="e">
        <f t="shared" ref="C33:J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76"/>
    </row>
    <row r="34" spans="1:11" ht="14.25" customHeight="1" x14ac:dyDescent="0.25"/>
    <row r="35" spans="1:11" ht="14.25" customHeight="1" x14ac:dyDescent="0.25">
      <c r="A35" s="19" t="s">
        <v>12</v>
      </c>
      <c r="B35" s="11"/>
      <c r="C35" s="11"/>
      <c r="D35" s="11"/>
      <c r="E35" s="11"/>
      <c r="F35" s="12"/>
      <c r="H35" s="77" t="s">
        <v>13</v>
      </c>
      <c r="I35" s="77"/>
      <c r="J35" s="77"/>
      <c r="K35" s="77"/>
    </row>
    <row r="36" spans="1:11" ht="14.25" customHeight="1" x14ac:dyDescent="0.25">
      <c r="A36" s="13"/>
      <c r="B36" s="14"/>
      <c r="C36" s="14"/>
      <c r="D36" s="14"/>
      <c r="E36" s="14"/>
      <c r="F36" s="15"/>
      <c r="H36" s="78" t="s">
        <v>14</v>
      </c>
      <c r="I36" s="78"/>
      <c r="J36" s="71"/>
      <c r="K36" s="71"/>
    </row>
    <row r="37" spans="1:11" ht="14.25" customHeight="1" x14ac:dyDescent="0.25">
      <c r="A37" s="13"/>
      <c r="B37" s="14"/>
      <c r="C37" s="14"/>
      <c r="D37" s="14"/>
      <c r="E37" s="14"/>
      <c r="F37" s="15"/>
      <c r="H37" s="79" t="s">
        <v>15</v>
      </c>
      <c r="I37" s="79"/>
      <c r="J37" s="71"/>
      <c r="K37" s="71"/>
    </row>
    <row r="38" spans="1:11" ht="14.25" customHeight="1" x14ac:dyDescent="0.25">
      <c r="A38" s="13"/>
      <c r="B38" s="14"/>
      <c r="C38" s="14"/>
      <c r="D38" s="14"/>
      <c r="E38" s="14"/>
      <c r="F38" s="15"/>
      <c r="H38" s="72" t="s">
        <v>16</v>
      </c>
      <c r="I38" s="72"/>
      <c r="J38" s="71"/>
      <c r="K38" s="71"/>
    </row>
    <row r="39" spans="1:11" ht="14.25" customHeight="1" x14ac:dyDescent="0.25">
      <c r="A39" s="13"/>
      <c r="B39" s="14"/>
      <c r="C39" s="14"/>
      <c r="D39" s="14"/>
      <c r="E39" s="14"/>
      <c r="F39" s="15"/>
      <c r="H39" s="73" t="s">
        <v>17</v>
      </c>
      <c r="I39" s="73"/>
      <c r="J39" s="71"/>
      <c r="K39" s="71"/>
    </row>
    <row r="40" spans="1:11" ht="14.25" customHeight="1" x14ac:dyDescent="0.25">
      <c r="A40" s="13"/>
      <c r="B40" s="14"/>
      <c r="C40" s="14"/>
      <c r="D40" s="14"/>
      <c r="E40" s="14"/>
      <c r="F40" s="15"/>
      <c r="H40" s="74" t="s">
        <v>18</v>
      </c>
      <c r="I40" s="74"/>
      <c r="J40" s="71"/>
      <c r="K40" s="71"/>
    </row>
    <row r="41" spans="1:11" ht="14.25" customHeight="1" x14ac:dyDescent="0.25">
      <c r="A41" s="16"/>
      <c r="B41" s="17"/>
      <c r="C41" s="17"/>
      <c r="D41" s="17"/>
      <c r="E41" s="17"/>
      <c r="F41" s="18"/>
      <c r="H41" s="70" t="s">
        <v>19</v>
      </c>
      <c r="I41" s="70"/>
      <c r="J41" s="71"/>
      <c r="K41" s="71"/>
    </row>
  </sheetData>
  <mergeCells count="14">
    <mergeCell ref="H41:I41"/>
    <mergeCell ref="J41:K41"/>
    <mergeCell ref="H38:I38"/>
    <mergeCell ref="J38:K38"/>
    <mergeCell ref="H39:I39"/>
    <mergeCell ref="J39:K39"/>
    <mergeCell ref="H40:I40"/>
    <mergeCell ref="J40:K40"/>
    <mergeCell ref="K32:K33"/>
    <mergeCell ref="H35:K35"/>
    <mergeCell ref="H36:I36"/>
    <mergeCell ref="J36:K36"/>
    <mergeCell ref="H37:I37"/>
    <mergeCell ref="J37:K37"/>
  </mergeCells>
  <conditionalFormatting sqref="K8:K31">
    <cfRule type="cellIs" dxfId="191" priority="7" operator="greaterThanOrEqual">
      <formula>90</formula>
    </cfRule>
    <cfRule type="cellIs" dxfId="190" priority="8" operator="between">
      <formula>80</formula>
      <formula>89.99</formula>
    </cfRule>
    <cfRule type="cellIs" dxfId="189" priority="9" operator="between">
      <formula>70</formula>
      <formula>79.99</formula>
    </cfRule>
    <cfRule type="cellIs" dxfId="188" priority="10" operator="between">
      <formula>60</formula>
      <formula>69.99</formula>
    </cfRule>
    <cfRule type="cellIs" dxfId="187" priority="11" operator="between">
      <formula>50</formula>
      <formula>59.99</formula>
    </cfRule>
    <cfRule type="cellIs" dxfId="186" priority="12" operator="lessThanOrEqual">
      <formula>49.99</formula>
    </cfRule>
  </conditionalFormatting>
  <conditionalFormatting sqref="B33:J33">
    <cfRule type="cellIs" dxfId="185" priority="1" operator="greaterThanOrEqual">
      <formula>90</formula>
    </cfRule>
    <cfRule type="cellIs" dxfId="184" priority="2" operator="between">
      <formula>80</formula>
      <formula>89.99</formula>
    </cfRule>
    <cfRule type="cellIs" dxfId="183" priority="3" operator="between">
      <formula>70</formula>
      <formula>79.99</formula>
    </cfRule>
    <cfRule type="cellIs" dxfId="182" priority="4" operator="between">
      <formula>60</formula>
      <formula>69.99</formula>
    </cfRule>
    <cfRule type="cellIs" dxfId="181" priority="5" operator="between">
      <formula>50</formula>
      <formula>59.99</formula>
    </cfRule>
    <cfRule type="cellIs" dxfId="18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67</v>
      </c>
      <c r="B2" s="69"/>
      <c r="C2" s="69"/>
      <c r="D2" s="69"/>
      <c r="E2" s="69"/>
      <c r="F2" s="69"/>
      <c r="G2" s="69"/>
      <c r="H2" s="69"/>
      <c r="I2" s="69"/>
      <c r="J2" s="69"/>
      <c r="K2" s="69"/>
      <c r="L2" s="69"/>
      <c r="M2" s="69"/>
      <c r="N2" s="23"/>
      <c r="O2" s="23"/>
      <c r="P2" s="69"/>
      <c r="Q2" s="69"/>
    </row>
    <row r="3" spans="1:17" ht="14.25" customHeight="1" x14ac:dyDescent="0.25">
      <c r="A3" s="10" t="s">
        <v>30</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50"/>
      <c r="C5" s="50"/>
      <c r="D5" s="50"/>
      <c r="E5" s="50"/>
      <c r="F5" s="50"/>
      <c r="G5" s="50"/>
      <c r="H5" s="50"/>
      <c r="I5" s="50"/>
      <c r="J5" s="50"/>
      <c r="K5" s="43"/>
      <c r="L5" s="43"/>
      <c r="M5" s="43"/>
      <c r="N5" s="43"/>
      <c r="O5" s="43"/>
      <c r="P5" s="39"/>
    </row>
    <row r="6" spans="1:17" s="22" customFormat="1" ht="10.5" customHeight="1" x14ac:dyDescent="0.2">
      <c r="A6" s="30"/>
      <c r="B6" s="42" t="s">
        <v>68</v>
      </c>
      <c r="C6" s="42" t="s">
        <v>68</v>
      </c>
      <c r="D6" s="42" t="s">
        <v>68</v>
      </c>
      <c r="E6" s="42" t="s">
        <v>68</v>
      </c>
      <c r="F6" s="42" t="s">
        <v>68</v>
      </c>
      <c r="G6" s="42" t="s">
        <v>68</v>
      </c>
      <c r="H6" s="42" t="s">
        <v>68</v>
      </c>
      <c r="I6" s="42" t="s">
        <v>68</v>
      </c>
      <c r="J6" s="42" t="s">
        <v>68</v>
      </c>
      <c r="K6" s="46"/>
    </row>
    <row r="7" spans="1:17" s="5" customFormat="1" ht="14.25" customHeight="1" x14ac:dyDescent="0.25">
      <c r="A7" s="6" t="s">
        <v>10</v>
      </c>
      <c r="B7" s="47">
        <v>1</v>
      </c>
      <c r="C7" s="47">
        <v>2</v>
      </c>
      <c r="D7" s="47">
        <v>3</v>
      </c>
      <c r="E7" s="47">
        <v>4</v>
      </c>
      <c r="F7" s="47">
        <v>5</v>
      </c>
      <c r="G7" s="47">
        <v>6</v>
      </c>
      <c r="H7" s="47">
        <v>7</v>
      </c>
      <c r="I7" s="47">
        <v>8</v>
      </c>
      <c r="J7" s="47">
        <v>9</v>
      </c>
      <c r="K7" s="7" t="s">
        <v>11</v>
      </c>
    </row>
    <row r="8" spans="1:17" ht="14.25" customHeight="1" x14ac:dyDescent="0.25">
      <c r="A8" s="99"/>
      <c r="B8" s="41"/>
      <c r="C8" s="41"/>
      <c r="D8" s="41"/>
      <c r="E8" s="41"/>
      <c r="F8" s="41"/>
      <c r="G8" s="41"/>
      <c r="H8" s="41"/>
      <c r="I8" s="41"/>
      <c r="J8" s="41"/>
      <c r="K8" s="8">
        <f>SUM(B8:F8)*8+G8*12+SUM(H8:J8)*16</f>
        <v>0</v>
      </c>
    </row>
    <row r="9" spans="1:17" ht="14.25" customHeight="1" x14ac:dyDescent="0.25">
      <c r="A9" s="99"/>
      <c r="B9" s="41"/>
      <c r="C9" s="41"/>
      <c r="D9" s="41"/>
      <c r="E9" s="41"/>
      <c r="F9" s="41"/>
      <c r="G9" s="41"/>
      <c r="H9" s="41"/>
      <c r="I9" s="41"/>
      <c r="J9" s="41"/>
      <c r="K9" s="8">
        <f t="shared" ref="K9:K31" si="0">SUM(B9:F9)*8+G9*12+SUM(H9:J9)*16</f>
        <v>0</v>
      </c>
    </row>
    <row r="10" spans="1:17" ht="14.25" customHeight="1" x14ac:dyDescent="0.25">
      <c r="A10" s="99"/>
      <c r="B10" s="41"/>
      <c r="C10" s="41"/>
      <c r="D10" s="41"/>
      <c r="E10" s="41"/>
      <c r="F10" s="41"/>
      <c r="G10" s="41"/>
      <c r="H10" s="41"/>
      <c r="I10" s="41"/>
      <c r="J10" s="41"/>
      <c r="K10" s="8">
        <f t="shared" si="0"/>
        <v>0</v>
      </c>
    </row>
    <row r="11" spans="1:17" ht="14.25" customHeight="1" x14ac:dyDescent="0.25">
      <c r="A11" s="99"/>
      <c r="B11" s="41"/>
      <c r="C11" s="41"/>
      <c r="D11" s="41"/>
      <c r="E11" s="41"/>
      <c r="F11" s="41"/>
      <c r="G11" s="41"/>
      <c r="H11" s="41"/>
      <c r="I11" s="41"/>
      <c r="J11" s="41"/>
      <c r="K11" s="8">
        <f t="shared" si="0"/>
        <v>0</v>
      </c>
    </row>
    <row r="12" spans="1:17" ht="14.25" customHeight="1" x14ac:dyDescent="0.25">
      <c r="A12" s="99"/>
      <c r="B12" s="41"/>
      <c r="C12" s="41"/>
      <c r="D12" s="41"/>
      <c r="E12" s="41"/>
      <c r="F12" s="41"/>
      <c r="G12" s="41"/>
      <c r="H12" s="41"/>
      <c r="I12" s="41"/>
      <c r="J12" s="41"/>
      <c r="K12" s="8">
        <f t="shared" si="0"/>
        <v>0</v>
      </c>
    </row>
    <row r="13" spans="1:17" ht="14.25" customHeight="1" x14ac:dyDescent="0.25">
      <c r="A13" s="99"/>
      <c r="B13" s="41"/>
      <c r="C13" s="41"/>
      <c r="D13" s="41"/>
      <c r="E13" s="41"/>
      <c r="F13" s="41"/>
      <c r="G13" s="41"/>
      <c r="H13" s="41"/>
      <c r="I13" s="41"/>
      <c r="J13" s="41"/>
      <c r="K13" s="8">
        <f t="shared" si="0"/>
        <v>0</v>
      </c>
    </row>
    <row r="14" spans="1:17" ht="14.25" customHeight="1" x14ac:dyDescent="0.25">
      <c r="A14" s="99"/>
      <c r="B14" s="41"/>
      <c r="C14" s="68"/>
      <c r="D14" s="68"/>
      <c r="E14" s="68"/>
      <c r="F14" s="68"/>
      <c r="G14" s="68"/>
      <c r="H14" s="68"/>
      <c r="I14" s="68"/>
      <c r="J14" s="68"/>
      <c r="K14" s="8">
        <f t="shared" si="0"/>
        <v>0</v>
      </c>
    </row>
    <row r="15" spans="1:17" ht="14.25" customHeight="1" x14ac:dyDescent="0.25">
      <c r="A15" s="99"/>
      <c r="B15" s="41"/>
      <c r="C15" s="41"/>
      <c r="D15" s="41"/>
      <c r="E15" s="41"/>
      <c r="F15" s="41"/>
      <c r="G15" s="41"/>
      <c r="H15" s="41"/>
      <c r="I15" s="41"/>
      <c r="J15" s="41"/>
      <c r="K15" s="8">
        <f t="shared" si="0"/>
        <v>0</v>
      </c>
    </row>
    <row r="16" spans="1:17" ht="14.25" customHeight="1" x14ac:dyDescent="0.25">
      <c r="A16" s="99"/>
      <c r="B16" s="41"/>
      <c r="C16" s="41"/>
      <c r="D16" s="41"/>
      <c r="E16" s="41"/>
      <c r="F16" s="41"/>
      <c r="G16" s="41"/>
      <c r="H16" s="41"/>
      <c r="I16" s="41"/>
      <c r="J16" s="41"/>
      <c r="K16" s="8">
        <f t="shared" si="0"/>
        <v>0</v>
      </c>
    </row>
    <row r="17" spans="1:11" ht="14.25" customHeight="1" x14ac:dyDescent="0.25">
      <c r="A17" s="99"/>
      <c r="B17" s="41"/>
      <c r="C17" s="41"/>
      <c r="D17" s="41"/>
      <c r="E17" s="41"/>
      <c r="F17" s="41"/>
      <c r="G17" s="41"/>
      <c r="H17" s="41"/>
      <c r="I17" s="41"/>
      <c r="J17" s="41"/>
      <c r="K17" s="8">
        <f t="shared" si="0"/>
        <v>0</v>
      </c>
    </row>
    <row r="18" spans="1:11" ht="14.25" customHeight="1" x14ac:dyDescent="0.25">
      <c r="A18" s="99"/>
      <c r="B18" s="41"/>
      <c r="C18" s="41"/>
      <c r="D18" s="41"/>
      <c r="E18" s="41"/>
      <c r="F18" s="41"/>
      <c r="G18" s="41"/>
      <c r="H18" s="41"/>
      <c r="I18" s="41"/>
      <c r="J18" s="41"/>
      <c r="K18" s="8">
        <f t="shared" si="0"/>
        <v>0</v>
      </c>
    </row>
    <row r="19" spans="1:11" ht="14.25" customHeight="1" x14ac:dyDescent="0.25">
      <c r="A19" s="99"/>
      <c r="B19" s="41"/>
      <c r="C19" s="41"/>
      <c r="D19" s="41"/>
      <c r="E19" s="41"/>
      <c r="F19" s="41"/>
      <c r="G19" s="41"/>
      <c r="H19" s="41"/>
      <c r="I19" s="41"/>
      <c r="J19" s="41"/>
      <c r="K19" s="8">
        <f t="shared" si="0"/>
        <v>0</v>
      </c>
    </row>
    <row r="20" spans="1:11" ht="14.25" customHeight="1" x14ac:dyDescent="0.25">
      <c r="A20" s="99"/>
      <c r="B20" s="41"/>
      <c r="C20" s="41"/>
      <c r="D20" s="41"/>
      <c r="E20" s="41"/>
      <c r="F20" s="41"/>
      <c r="G20" s="41"/>
      <c r="H20" s="41"/>
      <c r="I20" s="41"/>
      <c r="J20" s="41"/>
      <c r="K20" s="8">
        <f t="shared" si="0"/>
        <v>0</v>
      </c>
    </row>
    <row r="21" spans="1:11" ht="14.25" customHeight="1" x14ac:dyDescent="0.25">
      <c r="A21" s="99"/>
      <c r="B21" s="41"/>
      <c r="C21" s="41"/>
      <c r="D21" s="41"/>
      <c r="E21" s="41"/>
      <c r="F21" s="41"/>
      <c r="G21" s="41"/>
      <c r="H21" s="41"/>
      <c r="I21" s="41"/>
      <c r="J21" s="41"/>
      <c r="K21" s="8">
        <f t="shared" si="0"/>
        <v>0</v>
      </c>
    </row>
    <row r="22" spans="1:11" ht="14.25" customHeight="1" x14ac:dyDescent="0.25">
      <c r="A22" s="99"/>
      <c r="B22" s="41"/>
      <c r="C22" s="41"/>
      <c r="D22" s="41"/>
      <c r="E22" s="41"/>
      <c r="F22" s="41"/>
      <c r="G22" s="41"/>
      <c r="H22" s="41"/>
      <c r="I22" s="41"/>
      <c r="J22" s="41"/>
      <c r="K22" s="8">
        <f t="shared" si="0"/>
        <v>0</v>
      </c>
    </row>
    <row r="23" spans="1:11" ht="14.25" customHeight="1" x14ac:dyDescent="0.25">
      <c r="A23" s="99"/>
      <c r="B23" s="41"/>
      <c r="C23" s="41"/>
      <c r="D23" s="41"/>
      <c r="E23" s="41"/>
      <c r="F23" s="41"/>
      <c r="G23" s="41"/>
      <c r="H23" s="41"/>
      <c r="I23" s="41"/>
      <c r="J23" s="41"/>
      <c r="K23" s="8">
        <f t="shared" si="0"/>
        <v>0</v>
      </c>
    </row>
    <row r="24" spans="1:11" ht="14.25" customHeight="1" x14ac:dyDescent="0.25">
      <c r="A24" s="99"/>
      <c r="B24" s="41"/>
      <c r="C24" s="41"/>
      <c r="D24" s="41"/>
      <c r="E24" s="41"/>
      <c r="F24" s="41"/>
      <c r="G24" s="41"/>
      <c r="H24" s="41"/>
      <c r="I24" s="41"/>
      <c r="J24" s="41"/>
      <c r="K24" s="8">
        <f t="shared" si="0"/>
        <v>0</v>
      </c>
    </row>
    <row r="25" spans="1:11" ht="14.25" customHeight="1" x14ac:dyDescent="0.25">
      <c r="A25" s="99"/>
      <c r="B25" s="41"/>
      <c r="C25" s="41"/>
      <c r="D25" s="41"/>
      <c r="E25" s="41"/>
      <c r="F25" s="41"/>
      <c r="G25" s="41"/>
      <c r="H25" s="41"/>
      <c r="I25" s="41"/>
      <c r="J25" s="41"/>
      <c r="K25" s="8">
        <f t="shared" si="0"/>
        <v>0</v>
      </c>
    </row>
    <row r="26" spans="1:11" ht="14.25" customHeight="1" x14ac:dyDescent="0.25">
      <c r="A26" s="99"/>
      <c r="B26" s="41"/>
      <c r="C26" s="41"/>
      <c r="D26" s="41"/>
      <c r="E26" s="41"/>
      <c r="F26" s="41"/>
      <c r="G26" s="41"/>
      <c r="H26" s="41"/>
      <c r="I26" s="41"/>
      <c r="J26" s="41"/>
      <c r="K26" s="8">
        <f t="shared" si="0"/>
        <v>0</v>
      </c>
    </row>
    <row r="27" spans="1:11" ht="14.25" customHeight="1" x14ac:dyDescent="0.25">
      <c r="A27" s="99"/>
      <c r="B27" s="41"/>
      <c r="C27" s="41"/>
      <c r="D27" s="41"/>
      <c r="E27" s="41"/>
      <c r="F27" s="41"/>
      <c r="G27" s="41"/>
      <c r="H27" s="41"/>
      <c r="I27" s="41"/>
      <c r="J27" s="41"/>
      <c r="K27" s="8">
        <f t="shared" si="0"/>
        <v>0</v>
      </c>
    </row>
    <row r="28" spans="1:11" ht="14.25" customHeight="1" x14ac:dyDescent="0.25">
      <c r="A28" s="99"/>
      <c r="B28" s="41"/>
      <c r="C28" s="41"/>
      <c r="D28" s="41"/>
      <c r="E28" s="41"/>
      <c r="F28" s="41"/>
      <c r="G28" s="41"/>
      <c r="H28" s="41"/>
      <c r="I28" s="41"/>
      <c r="J28" s="41"/>
      <c r="K28" s="8">
        <f t="shared" si="0"/>
        <v>0</v>
      </c>
    </row>
    <row r="29" spans="1:11" ht="14.25" customHeight="1" x14ac:dyDescent="0.25">
      <c r="A29" s="99"/>
      <c r="B29" s="41"/>
      <c r="C29" s="41"/>
      <c r="D29" s="41"/>
      <c r="E29" s="41"/>
      <c r="F29" s="41"/>
      <c r="G29" s="41"/>
      <c r="H29" s="41"/>
      <c r="I29" s="41"/>
      <c r="J29" s="41"/>
      <c r="K29" s="8">
        <f t="shared" si="0"/>
        <v>0</v>
      </c>
    </row>
    <row r="30" spans="1:11" ht="14.25" customHeight="1" x14ac:dyDescent="0.25">
      <c r="A30" s="99"/>
      <c r="B30" s="41"/>
      <c r="C30" s="41"/>
      <c r="D30" s="41"/>
      <c r="E30" s="41"/>
      <c r="F30" s="41"/>
      <c r="G30" s="41"/>
      <c r="H30" s="41"/>
      <c r="I30" s="41"/>
      <c r="J30" s="41"/>
      <c r="K30" s="8">
        <f t="shared" si="0"/>
        <v>0</v>
      </c>
    </row>
    <row r="31" spans="1:11" ht="14.25" customHeight="1" x14ac:dyDescent="0.25">
      <c r="A31" s="99"/>
      <c r="B31" s="41"/>
      <c r="C31" s="41"/>
      <c r="D31" s="41"/>
      <c r="E31" s="41"/>
      <c r="F31" s="41"/>
      <c r="G31" s="41"/>
      <c r="H31" s="41"/>
      <c r="I31" s="41"/>
      <c r="J31" s="41"/>
      <c r="K31" s="8">
        <f t="shared" si="0"/>
        <v>0</v>
      </c>
    </row>
    <row r="32" spans="1:11" ht="14.25" customHeight="1" x14ac:dyDescent="0.25">
      <c r="A32" s="25" t="s">
        <v>21</v>
      </c>
      <c r="B32" s="8">
        <f>SUM(B8:B31)</f>
        <v>0</v>
      </c>
      <c r="C32" s="8">
        <f t="shared" ref="C32:J32" si="1">SUM(C8:C31)</f>
        <v>0</v>
      </c>
      <c r="D32" s="8">
        <f t="shared" si="1"/>
        <v>0</v>
      </c>
      <c r="E32" s="8">
        <f t="shared" si="1"/>
        <v>0</v>
      </c>
      <c r="F32" s="8">
        <f t="shared" si="1"/>
        <v>0</v>
      </c>
      <c r="G32" s="8">
        <f t="shared" si="1"/>
        <v>0</v>
      </c>
      <c r="H32" s="8">
        <f t="shared" si="1"/>
        <v>0</v>
      </c>
      <c r="I32" s="8">
        <f t="shared" si="1"/>
        <v>0</v>
      </c>
      <c r="J32" s="8">
        <f t="shared" si="1"/>
        <v>0</v>
      </c>
      <c r="K32" s="75" t="e">
        <f>SUM(K8:K31)/COUNT(B8:B31)</f>
        <v>#DIV/0!</v>
      </c>
    </row>
    <row r="33" spans="1:11" ht="14.25" customHeight="1" x14ac:dyDescent="0.25">
      <c r="A33" s="25" t="s">
        <v>22</v>
      </c>
      <c r="B33" s="8" t="e">
        <f>B32/COUNT(B8:B31)*100</f>
        <v>#DIV/0!</v>
      </c>
      <c r="C33" s="8" t="e">
        <f t="shared" ref="C33:J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76"/>
    </row>
    <row r="34" spans="1:11" ht="14.25" customHeight="1" x14ac:dyDescent="0.25"/>
    <row r="35" spans="1:11" ht="14.25" customHeight="1" x14ac:dyDescent="0.25">
      <c r="A35" s="19" t="s">
        <v>12</v>
      </c>
      <c r="B35" s="11"/>
      <c r="C35" s="11"/>
      <c r="D35" s="11"/>
      <c r="E35" s="11"/>
      <c r="F35" s="12"/>
      <c r="H35" s="77" t="s">
        <v>13</v>
      </c>
      <c r="I35" s="77"/>
      <c r="J35" s="77"/>
      <c r="K35" s="77"/>
    </row>
    <row r="36" spans="1:11" ht="14.25" customHeight="1" x14ac:dyDescent="0.25">
      <c r="A36" s="13"/>
      <c r="B36" s="14"/>
      <c r="C36" s="14"/>
      <c r="D36" s="14"/>
      <c r="E36" s="14"/>
      <c r="F36" s="15"/>
      <c r="H36" s="78" t="s">
        <v>14</v>
      </c>
      <c r="I36" s="78"/>
      <c r="J36" s="71"/>
      <c r="K36" s="71"/>
    </row>
    <row r="37" spans="1:11" ht="14.25" customHeight="1" x14ac:dyDescent="0.25">
      <c r="A37" s="13"/>
      <c r="B37" s="14"/>
      <c r="C37" s="14"/>
      <c r="D37" s="14"/>
      <c r="E37" s="14"/>
      <c r="F37" s="15"/>
      <c r="H37" s="79" t="s">
        <v>15</v>
      </c>
      <c r="I37" s="79"/>
      <c r="J37" s="71"/>
      <c r="K37" s="71"/>
    </row>
    <row r="38" spans="1:11" ht="14.25" customHeight="1" x14ac:dyDescent="0.25">
      <c r="A38" s="13"/>
      <c r="B38" s="14"/>
      <c r="C38" s="14"/>
      <c r="D38" s="14"/>
      <c r="E38" s="14"/>
      <c r="F38" s="15"/>
      <c r="H38" s="72" t="s">
        <v>16</v>
      </c>
      <c r="I38" s="72"/>
      <c r="J38" s="71"/>
      <c r="K38" s="71"/>
    </row>
    <row r="39" spans="1:11" ht="14.25" customHeight="1" x14ac:dyDescent="0.25">
      <c r="A39" s="13"/>
      <c r="B39" s="14"/>
      <c r="C39" s="14"/>
      <c r="D39" s="14"/>
      <c r="E39" s="14"/>
      <c r="F39" s="15"/>
      <c r="H39" s="73" t="s">
        <v>17</v>
      </c>
      <c r="I39" s="73"/>
      <c r="J39" s="71"/>
      <c r="K39" s="71"/>
    </row>
    <row r="40" spans="1:11" ht="14.25" customHeight="1" x14ac:dyDescent="0.25">
      <c r="A40" s="13"/>
      <c r="B40" s="14"/>
      <c r="C40" s="14"/>
      <c r="D40" s="14"/>
      <c r="E40" s="14"/>
      <c r="F40" s="15"/>
      <c r="H40" s="74" t="s">
        <v>18</v>
      </c>
      <c r="I40" s="74"/>
      <c r="J40" s="71"/>
      <c r="K40" s="71"/>
    </row>
    <row r="41" spans="1:11" ht="14.25" customHeight="1" x14ac:dyDescent="0.25">
      <c r="A41" s="16"/>
      <c r="B41" s="17"/>
      <c r="C41" s="17"/>
      <c r="D41" s="17"/>
      <c r="E41" s="17"/>
      <c r="F41" s="18"/>
      <c r="H41" s="70" t="s">
        <v>19</v>
      </c>
      <c r="I41" s="70"/>
      <c r="J41" s="71"/>
      <c r="K41" s="71"/>
    </row>
    <row r="42" spans="1:11" ht="14.25" customHeight="1" x14ac:dyDescent="0.25"/>
    <row r="43" spans="1:11" ht="14.25" customHeight="1" x14ac:dyDescent="0.25"/>
    <row r="44" spans="1:11" ht="14.25" customHeight="1" x14ac:dyDescent="0.25"/>
    <row r="45" spans="1:11" ht="14.25" customHeight="1" x14ac:dyDescent="0.25"/>
    <row r="46" spans="1:11" ht="14.25" customHeight="1" x14ac:dyDescent="0.25"/>
    <row r="47" spans="1:11" ht="14.25" customHeight="1" x14ac:dyDescent="0.25"/>
    <row r="48" spans="1:11"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sheetData>
  <mergeCells count="14">
    <mergeCell ref="H41:I41"/>
    <mergeCell ref="J41:K41"/>
    <mergeCell ref="H37:I37"/>
    <mergeCell ref="J37:K37"/>
    <mergeCell ref="H38:I38"/>
    <mergeCell ref="J38:K38"/>
    <mergeCell ref="H39:I39"/>
    <mergeCell ref="J39:K39"/>
    <mergeCell ref="K32:K33"/>
    <mergeCell ref="H35:K35"/>
    <mergeCell ref="H36:I36"/>
    <mergeCell ref="J36:K36"/>
    <mergeCell ref="H40:I40"/>
    <mergeCell ref="J40:K40"/>
  </mergeCells>
  <conditionalFormatting sqref="K8:K31">
    <cfRule type="cellIs" dxfId="179" priority="7" operator="greaterThanOrEqual">
      <formula>90</formula>
    </cfRule>
    <cfRule type="cellIs" dxfId="178" priority="8" operator="between">
      <formula>80</formula>
      <formula>89.99</formula>
    </cfRule>
    <cfRule type="cellIs" dxfId="177" priority="9" operator="between">
      <formula>70</formula>
      <formula>79.99</formula>
    </cfRule>
    <cfRule type="cellIs" dxfId="176" priority="10" operator="between">
      <formula>60</formula>
      <formula>69.99</formula>
    </cfRule>
    <cfRule type="cellIs" dxfId="175" priority="11" operator="between">
      <formula>50</formula>
      <formula>59.99</formula>
    </cfRule>
    <cfRule type="cellIs" dxfId="174" priority="12" operator="lessThanOrEqual">
      <formula>49.99</formula>
    </cfRule>
  </conditionalFormatting>
  <conditionalFormatting sqref="B33:J33">
    <cfRule type="cellIs" dxfId="173" priority="1" operator="greaterThanOrEqual">
      <formula>90</formula>
    </cfRule>
    <cfRule type="cellIs" dxfId="172" priority="2" operator="between">
      <formula>80</formula>
      <formula>89.99</formula>
    </cfRule>
    <cfRule type="cellIs" dxfId="171" priority="3" operator="between">
      <formula>70</formula>
      <formula>79.99</formula>
    </cfRule>
    <cfRule type="cellIs" dxfId="170" priority="4" operator="between">
      <formula>60</formula>
      <formula>69.99</formula>
    </cfRule>
    <cfRule type="cellIs" dxfId="169" priority="5" operator="between">
      <formula>50</formula>
      <formula>59.99</formula>
    </cfRule>
    <cfRule type="cellIs" dxfId="16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S41"/>
  <sheetViews>
    <sheetView showGridLines="0" workbookViewId="0"/>
  </sheetViews>
  <sheetFormatPr defaultRowHeight="15" x14ac:dyDescent="0.25"/>
  <cols>
    <col min="1" max="1" width="26.140625" style="3" customWidth="1"/>
    <col min="2" max="16" width="7.140625" style="3" customWidth="1"/>
    <col min="17" max="19" width="7" style="3" customWidth="1"/>
    <col min="20" max="16384" width="9.140625" style="3"/>
  </cols>
  <sheetData>
    <row r="1" spans="1:19" ht="14.25" customHeight="1" x14ac:dyDescent="0.25">
      <c r="A1" s="24" t="s">
        <v>20</v>
      </c>
      <c r="N1" s="23"/>
      <c r="O1" s="23"/>
    </row>
    <row r="2" spans="1:19" s="10" customFormat="1" ht="14.25" customHeight="1" x14ac:dyDescent="0.25">
      <c r="A2" s="10" t="s">
        <v>71</v>
      </c>
      <c r="B2" s="69"/>
      <c r="C2" s="69"/>
      <c r="D2" s="69"/>
      <c r="E2" s="69"/>
      <c r="F2" s="69"/>
      <c r="G2" s="69"/>
      <c r="H2" s="69"/>
      <c r="I2" s="69"/>
      <c r="J2" s="69"/>
      <c r="K2" s="69"/>
      <c r="L2" s="69"/>
      <c r="M2" s="69"/>
      <c r="N2" s="23"/>
      <c r="O2" s="23"/>
      <c r="P2" s="69"/>
      <c r="Q2" s="69"/>
    </row>
    <row r="3" spans="1:19" ht="14.25" customHeight="1" x14ac:dyDescent="0.25">
      <c r="A3" s="10" t="s">
        <v>197</v>
      </c>
    </row>
    <row r="4" spans="1:19" ht="10.5" customHeight="1" x14ac:dyDescent="0.2">
      <c r="A4" s="59"/>
      <c r="B4" s="43"/>
      <c r="C4" s="43"/>
      <c r="D4" s="43"/>
      <c r="E4" s="43"/>
      <c r="F4" s="43"/>
      <c r="G4" s="43"/>
      <c r="H4" s="43"/>
      <c r="I4" s="43"/>
      <c r="J4" s="43"/>
      <c r="K4" s="43"/>
      <c r="L4" s="43"/>
      <c r="M4" s="43"/>
      <c r="N4" s="43"/>
      <c r="O4" s="43"/>
      <c r="P4" s="43"/>
      <c r="Q4" s="43"/>
    </row>
    <row r="5" spans="1:19" ht="10.5" customHeight="1" x14ac:dyDescent="0.2">
      <c r="A5" s="59"/>
      <c r="B5" s="20" t="s">
        <v>50</v>
      </c>
      <c r="C5" s="20" t="s">
        <v>50</v>
      </c>
      <c r="D5" s="20" t="s">
        <v>50</v>
      </c>
      <c r="E5" s="20" t="s">
        <v>50</v>
      </c>
      <c r="F5" s="20" t="s">
        <v>50</v>
      </c>
      <c r="G5" s="20" t="s">
        <v>50</v>
      </c>
      <c r="H5" s="20" t="s">
        <v>50</v>
      </c>
      <c r="I5" s="20" t="s">
        <v>50</v>
      </c>
      <c r="J5" s="20" t="s">
        <v>50</v>
      </c>
      <c r="K5" s="20" t="s">
        <v>50</v>
      </c>
      <c r="L5" s="20" t="s">
        <v>50</v>
      </c>
      <c r="M5" s="20" t="s">
        <v>50</v>
      </c>
      <c r="N5" s="22"/>
      <c r="O5" s="43"/>
      <c r="P5" s="43"/>
      <c r="Q5" s="43"/>
    </row>
    <row r="6" spans="1:19" s="22" customFormat="1" ht="10.5" customHeight="1" x14ac:dyDescent="0.25">
      <c r="A6" s="20"/>
      <c r="B6" s="20" t="s">
        <v>199</v>
      </c>
      <c r="C6" s="20" t="s">
        <v>199</v>
      </c>
      <c r="D6" s="20" t="s">
        <v>199</v>
      </c>
      <c r="E6" s="20" t="s">
        <v>199</v>
      </c>
      <c r="F6" s="20" t="s">
        <v>199</v>
      </c>
      <c r="G6" s="20" t="s">
        <v>199</v>
      </c>
      <c r="H6" s="20" t="s">
        <v>199</v>
      </c>
      <c r="I6" s="20" t="s">
        <v>199</v>
      </c>
      <c r="J6" s="20" t="s">
        <v>199</v>
      </c>
      <c r="K6" s="20" t="s">
        <v>199</v>
      </c>
      <c r="L6" s="20" t="s">
        <v>199</v>
      </c>
      <c r="M6" s="20" t="s">
        <v>199</v>
      </c>
      <c r="N6" s="20" t="s">
        <v>221</v>
      </c>
      <c r="O6" s="20" t="s">
        <v>221</v>
      </c>
      <c r="P6" s="20" t="s">
        <v>221</v>
      </c>
      <c r="Q6" s="20" t="s">
        <v>221</v>
      </c>
      <c r="R6" s="20" t="s">
        <v>221</v>
      </c>
      <c r="S6" s="20" t="s">
        <v>221</v>
      </c>
    </row>
    <row r="7" spans="1:19" s="5" customFormat="1" ht="14.25" customHeight="1" x14ac:dyDescent="0.25">
      <c r="A7" s="47" t="s">
        <v>10</v>
      </c>
      <c r="B7" s="47">
        <v>1</v>
      </c>
      <c r="C7" s="47">
        <v>2</v>
      </c>
      <c r="D7" s="47">
        <v>3</v>
      </c>
      <c r="E7" s="47">
        <v>4</v>
      </c>
      <c r="F7" s="47">
        <v>5</v>
      </c>
      <c r="G7" s="47">
        <v>6</v>
      </c>
      <c r="H7" s="47">
        <v>7</v>
      </c>
      <c r="I7" s="47">
        <v>8</v>
      </c>
      <c r="J7" s="47">
        <v>9</v>
      </c>
      <c r="K7" s="47">
        <v>10</v>
      </c>
      <c r="L7" s="47">
        <v>11</v>
      </c>
      <c r="M7" s="47">
        <v>12</v>
      </c>
      <c r="N7" s="47">
        <v>13</v>
      </c>
      <c r="O7" s="47">
        <v>14</v>
      </c>
      <c r="P7" s="47">
        <v>15</v>
      </c>
      <c r="Q7" s="47">
        <v>16</v>
      </c>
      <c r="R7" s="47">
        <v>17</v>
      </c>
      <c r="S7" s="47">
        <v>18</v>
      </c>
    </row>
    <row r="8" spans="1:19" ht="14.25" customHeight="1" x14ac:dyDescent="0.25">
      <c r="A8" s="99"/>
      <c r="B8" s="57"/>
      <c r="C8" s="57"/>
      <c r="D8" s="57"/>
      <c r="E8" s="57"/>
      <c r="F8" s="57"/>
      <c r="G8" s="57"/>
      <c r="H8" s="57"/>
      <c r="I8" s="57"/>
      <c r="J8" s="57"/>
      <c r="K8" s="57"/>
      <c r="L8" s="57"/>
      <c r="M8" s="57"/>
      <c r="N8" s="57"/>
      <c r="O8" s="57"/>
      <c r="P8" s="57"/>
      <c r="Q8" s="57"/>
      <c r="R8" s="58"/>
      <c r="S8" s="58"/>
    </row>
    <row r="9" spans="1:19" ht="14.25" customHeight="1" x14ac:dyDescent="0.25">
      <c r="A9" s="99"/>
      <c r="B9" s="57"/>
      <c r="C9" s="57"/>
      <c r="D9" s="57"/>
      <c r="E9" s="57"/>
      <c r="F9" s="57"/>
      <c r="G9" s="57"/>
      <c r="H9" s="57"/>
      <c r="I9" s="57"/>
      <c r="J9" s="57"/>
      <c r="K9" s="57"/>
      <c r="L9" s="57"/>
      <c r="M9" s="57"/>
      <c r="N9" s="57"/>
      <c r="O9" s="57"/>
      <c r="P9" s="57"/>
      <c r="Q9" s="57"/>
      <c r="R9" s="58"/>
      <c r="S9" s="58"/>
    </row>
    <row r="10" spans="1:19" ht="14.25" customHeight="1" x14ac:dyDescent="0.25">
      <c r="A10" s="99"/>
      <c r="B10" s="57"/>
      <c r="C10" s="57"/>
      <c r="D10" s="57"/>
      <c r="E10" s="57"/>
      <c r="F10" s="57"/>
      <c r="G10" s="57"/>
      <c r="H10" s="57"/>
      <c r="I10" s="57"/>
      <c r="J10" s="57"/>
      <c r="K10" s="57"/>
      <c r="L10" s="57"/>
      <c r="M10" s="57"/>
      <c r="N10" s="57"/>
      <c r="O10" s="57"/>
      <c r="P10" s="57"/>
      <c r="Q10" s="57"/>
      <c r="R10" s="58"/>
      <c r="S10" s="58"/>
    </row>
    <row r="11" spans="1:19" ht="14.25" customHeight="1" x14ac:dyDescent="0.25">
      <c r="A11" s="99"/>
      <c r="B11" s="57"/>
      <c r="C11" s="57"/>
      <c r="D11" s="57"/>
      <c r="E11" s="57"/>
      <c r="F11" s="57"/>
      <c r="G11" s="57"/>
      <c r="H11" s="57"/>
      <c r="I11" s="57"/>
      <c r="J11" s="57"/>
      <c r="K11" s="57"/>
      <c r="L11" s="57"/>
      <c r="M11" s="57"/>
      <c r="N11" s="57"/>
      <c r="O11" s="57"/>
      <c r="P11" s="57"/>
      <c r="Q11" s="57"/>
      <c r="R11" s="58"/>
      <c r="S11" s="58"/>
    </row>
    <row r="12" spans="1:19" ht="14.25" customHeight="1" x14ac:dyDescent="0.25">
      <c r="A12" s="99"/>
      <c r="B12" s="57"/>
      <c r="C12" s="57"/>
      <c r="D12" s="57"/>
      <c r="E12" s="57"/>
      <c r="F12" s="57"/>
      <c r="G12" s="57"/>
      <c r="H12" s="57"/>
      <c r="I12" s="57"/>
      <c r="J12" s="57"/>
      <c r="K12" s="57"/>
      <c r="L12" s="57"/>
      <c r="M12" s="57"/>
      <c r="N12" s="57"/>
      <c r="O12" s="57"/>
      <c r="P12" s="57"/>
      <c r="Q12" s="57"/>
      <c r="R12" s="58"/>
      <c r="S12" s="58"/>
    </row>
    <row r="13" spans="1:19" ht="14.25" customHeight="1" x14ac:dyDescent="0.25">
      <c r="A13" s="99"/>
      <c r="B13" s="57"/>
      <c r="C13" s="57"/>
      <c r="D13" s="57"/>
      <c r="E13" s="57"/>
      <c r="F13" s="57"/>
      <c r="G13" s="57"/>
      <c r="H13" s="57"/>
      <c r="I13" s="57"/>
      <c r="J13" s="57"/>
      <c r="K13" s="57"/>
      <c r="L13" s="57"/>
      <c r="M13" s="57"/>
      <c r="N13" s="57"/>
      <c r="O13" s="57"/>
      <c r="P13" s="57"/>
      <c r="Q13" s="57"/>
      <c r="R13" s="58"/>
      <c r="S13" s="58"/>
    </row>
    <row r="14" spans="1:19" ht="14.25" customHeight="1" x14ac:dyDescent="0.25">
      <c r="A14" s="99"/>
      <c r="B14" s="57"/>
      <c r="C14" s="57"/>
      <c r="D14" s="57"/>
      <c r="E14" s="57"/>
      <c r="F14" s="57"/>
      <c r="G14" s="57"/>
      <c r="H14" s="57"/>
      <c r="I14" s="57"/>
      <c r="J14" s="57"/>
      <c r="K14" s="57"/>
      <c r="L14" s="57"/>
      <c r="M14" s="57"/>
      <c r="N14" s="57"/>
      <c r="O14" s="57"/>
      <c r="P14" s="57"/>
      <c r="Q14" s="57"/>
      <c r="R14" s="58"/>
      <c r="S14" s="58"/>
    </row>
    <row r="15" spans="1:19" ht="14.25" customHeight="1" x14ac:dyDescent="0.25">
      <c r="A15" s="99"/>
      <c r="B15" s="57"/>
      <c r="C15" s="57"/>
      <c r="D15" s="57"/>
      <c r="E15" s="57"/>
      <c r="F15" s="57"/>
      <c r="G15" s="57"/>
      <c r="H15" s="57"/>
      <c r="I15" s="57"/>
      <c r="J15" s="57"/>
      <c r="K15" s="57"/>
      <c r="L15" s="57"/>
      <c r="M15" s="57"/>
      <c r="N15" s="57"/>
      <c r="O15" s="57"/>
      <c r="P15" s="57"/>
      <c r="Q15" s="57"/>
      <c r="R15" s="58"/>
      <c r="S15" s="58"/>
    </row>
    <row r="16" spans="1:19" ht="14.25" customHeight="1" x14ac:dyDescent="0.25">
      <c r="A16" s="99"/>
      <c r="B16" s="57"/>
      <c r="C16" s="57"/>
      <c r="D16" s="57"/>
      <c r="E16" s="57"/>
      <c r="F16" s="57"/>
      <c r="G16" s="57"/>
      <c r="H16" s="57"/>
      <c r="I16" s="57"/>
      <c r="J16" s="57"/>
      <c r="K16" s="57"/>
      <c r="L16" s="57"/>
      <c r="M16" s="57"/>
      <c r="N16" s="57"/>
      <c r="O16" s="57"/>
      <c r="P16" s="57"/>
      <c r="Q16" s="57"/>
      <c r="R16" s="58"/>
      <c r="S16" s="58"/>
    </row>
    <row r="17" spans="1:19" ht="14.25" customHeight="1" x14ac:dyDescent="0.25">
      <c r="A17" s="99"/>
      <c r="B17" s="57"/>
      <c r="C17" s="57"/>
      <c r="D17" s="57"/>
      <c r="E17" s="57"/>
      <c r="F17" s="57"/>
      <c r="G17" s="57"/>
      <c r="H17" s="57"/>
      <c r="I17" s="57"/>
      <c r="J17" s="57"/>
      <c r="K17" s="57"/>
      <c r="L17" s="57"/>
      <c r="M17" s="57"/>
      <c r="N17" s="57"/>
      <c r="O17" s="57"/>
      <c r="P17" s="57"/>
      <c r="Q17" s="57"/>
      <c r="R17" s="58"/>
      <c r="S17" s="58"/>
    </row>
    <row r="18" spans="1:19" ht="14.25" customHeight="1" x14ac:dyDescent="0.25">
      <c r="A18" s="99"/>
      <c r="B18" s="57"/>
      <c r="C18" s="57"/>
      <c r="D18" s="57"/>
      <c r="E18" s="57"/>
      <c r="F18" s="57"/>
      <c r="G18" s="57"/>
      <c r="H18" s="57"/>
      <c r="I18" s="57"/>
      <c r="J18" s="57"/>
      <c r="K18" s="57"/>
      <c r="L18" s="57"/>
      <c r="M18" s="57"/>
      <c r="N18" s="57"/>
      <c r="O18" s="57"/>
      <c r="P18" s="57"/>
      <c r="Q18" s="57"/>
      <c r="R18" s="58"/>
      <c r="S18" s="58"/>
    </row>
    <row r="19" spans="1:19" ht="14.25" customHeight="1" x14ac:dyDescent="0.25">
      <c r="A19" s="99"/>
      <c r="B19" s="57"/>
      <c r="C19" s="57"/>
      <c r="D19" s="57"/>
      <c r="E19" s="57"/>
      <c r="F19" s="57"/>
      <c r="G19" s="57"/>
      <c r="H19" s="57"/>
      <c r="I19" s="57"/>
      <c r="J19" s="57"/>
      <c r="K19" s="57"/>
      <c r="L19" s="57"/>
      <c r="M19" s="57"/>
      <c r="N19" s="57"/>
      <c r="O19" s="57"/>
      <c r="P19" s="57"/>
      <c r="Q19" s="57"/>
      <c r="R19" s="58"/>
      <c r="S19" s="58"/>
    </row>
    <row r="20" spans="1:19" ht="14.25" customHeight="1" x14ac:dyDescent="0.25">
      <c r="A20" s="99"/>
      <c r="B20" s="57"/>
      <c r="C20" s="57"/>
      <c r="D20" s="57"/>
      <c r="E20" s="57"/>
      <c r="F20" s="57"/>
      <c r="G20" s="57"/>
      <c r="H20" s="57"/>
      <c r="I20" s="57"/>
      <c r="J20" s="57"/>
      <c r="K20" s="57"/>
      <c r="L20" s="57"/>
      <c r="M20" s="57"/>
      <c r="N20" s="57"/>
      <c r="O20" s="57"/>
      <c r="P20" s="57"/>
      <c r="Q20" s="57"/>
      <c r="R20" s="58"/>
      <c r="S20" s="58"/>
    </row>
    <row r="21" spans="1:19" ht="14.25" customHeight="1" x14ac:dyDescent="0.25">
      <c r="A21" s="99"/>
      <c r="B21" s="57"/>
      <c r="C21" s="57"/>
      <c r="D21" s="57"/>
      <c r="E21" s="57"/>
      <c r="F21" s="57"/>
      <c r="G21" s="57"/>
      <c r="H21" s="57"/>
      <c r="I21" s="57"/>
      <c r="J21" s="57"/>
      <c r="K21" s="57"/>
      <c r="L21" s="57"/>
      <c r="M21" s="57"/>
      <c r="N21" s="57"/>
      <c r="O21" s="57"/>
      <c r="P21" s="57"/>
      <c r="Q21" s="57"/>
      <c r="R21" s="58"/>
      <c r="S21" s="58"/>
    </row>
    <row r="22" spans="1:19" ht="14.25" customHeight="1" x14ac:dyDescent="0.25">
      <c r="A22" s="99"/>
      <c r="B22" s="57"/>
      <c r="C22" s="57"/>
      <c r="D22" s="57"/>
      <c r="E22" s="57"/>
      <c r="F22" s="57"/>
      <c r="G22" s="57"/>
      <c r="H22" s="57"/>
      <c r="I22" s="57"/>
      <c r="J22" s="57"/>
      <c r="K22" s="57"/>
      <c r="L22" s="57"/>
      <c r="M22" s="57"/>
      <c r="N22" s="57"/>
      <c r="O22" s="57"/>
      <c r="P22" s="57"/>
      <c r="Q22" s="57"/>
      <c r="R22" s="58"/>
      <c r="S22" s="58"/>
    </row>
    <row r="23" spans="1:19" ht="14.25" customHeight="1" x14ac:dyDescent="0.25">
      <c r="A23" s="99"/>
      <c r="B23" s="57"/>
      <c r="C23" s="57"/>
      <c r="D23" s="57"/>
      <c r="E23" s="57"/>
      <c r="F23" s="57"/>
      <c r="G23" s="57"/>
      <c r="H23" s="57"/>
      <c r="I23" s="57"/>
      <c r="J23" s="57"/>
      <c r="K23" s="57"/>
      <c r="L23" s="57"/>
      <c r="M23" s="57"/>
      <c r="N23" s="57"/>
      <c r="O23" s="57"/>
      <c r="P23" s="57"/>
      <c r="Q23" s="57"/>
      <c r="R23" s="58"/>
      <c r="S23" s="58"/>
    </row>
    <row r="24" spans="1:19" ht="14.25" customHeight="1" x14ac:dyDescent="0.25">
      <c r="A24" s="99"/>
      <c r="B24" s="57"/>
      <c r="C24" s="57"/>
      <c r="D24" s="57"/>
      <c r="E24" s="57"/>
      <c r="F24" s="57"/>
      <c r="G24" s="57"/>
      <c r="H24" s="57"/>
      <c r="I24" s="57"/>
      <c r="J24" s="57"/>
      <c r="K24" s="57"/>
      <c r="L24" s="57"/>
      <c r="M24" s="57"/>
      <c r="N24" s="57"/>
      <c r="O24" s="57"/>
      <c r="P24" s="57"/>
      <c r="Q24" s="57"/>
      <c r="R24" s="58"/>
      <c r="S24" s="58"/>
    </row>
    <row r="25" spans="1:19" ht="14.25" customHeight="1" x14ac:dyDescent="0.25">
      <c r="A25" s="99"/>
      <c r="B25" s="57"/>
      <c r="C25" s="57"/>
      <c r="D25" s="57"/>
      <c r="E25" s="57"/>
      <c r="F25" s="57"/>
      <c r="G25" s="57"/>
      <c r="H25" s="57"/>
      <c r="I25" s="57"/>
      <c r="J25" s="57"/>
      <c r="K25" s="57"/>
      <c r="L25" s="57"/>
      <c r="M25" s="57"/>
      <c r="N25" s="57"/>
      <c r="O25" s="57"/>
      <c r="P25" s="57"/>
      <c r="Q25" s="57"/>
      <c r="R25" s="58"/>
      <c r="S25" s="58"/>
    </row>
    <row r="26" spans="1:19" ht="14.25" customHeight="1" x14ac:dyDescent="0.25">
      <c r="A26" s="99"/>
      <c r="B26" s="57"/>
      <c r="C26" s="57"/>
      <c r="D26" s="57"/>
      <c r="E26" s="57"/>
      <c r="F26" s="57"/>
      <c r="G26" s="57"/>
      <c r="H26" s="57"/>
      <c r="I26" s="57"/>
      <c r="J26" s="57"/>
      <c r="K26" s="57"/>
      <c r="L26" s="57"/>
      <c r="M26" s="57"/>
      <c r="N26" s="57"/>
      <c r="O26" s="57"/>
      <c r="P26" s="57"/>
      <c r="Q26" s="57"/>
      <c r="R26" s="58"/>
      <c r="S26" s="58"/>
    </row>
    <row r="27" spans="1:19" ht="14.25" customHeight="1" x14ac:dyDescent="0.25">
      <c r="A27" s="99"/>
      <c r="B27" s="57"/>
      <c r="C27" s="57"/>
      <c r="D27" s="57"/>
      <c r="E27" s="57"/>
      <c r="F27" s="57"/>
      <c r="G27" s="57"/>
      <c r="H27" s="57"/>
      <c r="I27" s="57"/>
      <c r="J27" s="57"/>
      <c r="K27" s="57"/>
      <c r="L27" s="57"/>
      <c r="M27" s="57"/>
      <c r="N27" s="57"/>
      <c r="O27" s="57"/>
      <c r="P27" s="57"/>
      <c r="Q27" s="57"/>
      <c r="R27" s="58"/>
      <c r="S27" s="58"/>
    </row>
    <row r="28" spans="1:19" ht="14.25" customHeight="1" x14ac:dyDescent="0.25">
      <c r="A28" s="99"/>
      <c r="B28" s="57"/>
      <c r="C28" s="57"/>
      <c r="D28" s="57"/>
      <c r="E28" s="57"/>
      <c r="F28" s="57"/>
      <c r="G28" s="57"/>
      <c r="H28" s="57"/>
      <c r="I28" s="57"/>
      <c r="J28" s="57"/>
      <c r="K28" s="57"/>
      <c r="L28" s="57"/>
      <c r="M28" s="57"/>
      <c r="N28" s="57"/>
      <c r="O28" s="57"/>
      <c r="P28" s="57"/>
      <c r="Q28" s="57"/>
      <c r="R28" s="58"/>
      <c r="S28" s="58"/>
    </row>
    <row r="29" spans="1:19" ht="14.25" customHeight="1" x14ac:dyDescent="0.25">
      <c r="A29" s="99"/>
      <c r="B29" s="57"/>
      <c r="C29" s="57"/>
      <c r="D29" s="57"/>
      <c r="E29" s="57"/>
      <c r="F29" s="57"/>
      <c r="G29" s="57"/>
      <c r="H29" s="57"/>
      <c r="I29" s="57"/>
      <c r="J29" s="57"/>
      <c r="K29" s="57"/>
      <c r="L29" s="57"/>
      <c r="M29" s="57"/>
      <c r="N29" s="57"/>
      <c r="O29" s="57"/>
      <c r="P29" s="57"/>
      <c r="Q29" s="57"/>
      <c r="R29" s="58"/>
      <c r="S29" s="58"/>
    </row>
    <row r="30" spans="1:19" ht="14.25" customHeight="1" x14ac:dyDescent="0.25">
      <c r="A30" s="99"/>
      <c r="B30" s="57"/>
      <c r="C30" s="57"/>
      <c r="D30" s="57"/>
      <c r="E30" s="57"/>
      <c r="F30" s="57"/>
      <c r="G30" s="57"/>
      <c r="H30" s="57"/>
      <c r="I30" s="57"/>
      <c r="J30" s="57"/>
      <c r="K30" s="57"/>
      <c r="L30" s="57"/>
      <c r="M30" s="57"/>
      <c r="N30" s="57"/>
      <c r="O30" s="57"/>
      <c r="P30" s="57"/>
      <c r="Q30" s="57"/>
      <c r="R30" s="58"/>
      <c r="S30" s="58"/>
    </row>
    <row r="31" spans="1:19" ht="14.25" customHeight="1" x14ac:dyDescent="0.25">
      <c r="A31" s="99"/>
      <c r="B31" s="57"/>
      <c r="C31" s="57"/>
      <c r="D31" s="57"/>
      <c r="E31" s="57"/>
      <c r="F31" s="57"/>
      <c r="G31" s="57"/>
      <c r="H31" s="57"/>
      <c r="I31" s="57"/>
      <c r="J31" s="57"/>
      <c r="K31" s="57"/>
      <c r="L31" s="57"/>
      <c r="M31" s="57"/>
      <c r="N31" s="57"/>
      <c r="O31" s="57"/>
      <c r="P31" s="57"/>
      <c r="Q31" s="57"/>
      <c r="R31" s="58"/>
      <c r="S31" s="58"/>
    </row>
    <row r="32" spans="1:19" ht="14.25" customHeight="1" x14ac:dyDescent="0.25">
      <c r="A32" s="25" t="s">
        <v>21</v>
      </c>
      <c r="B32" s="8">
        <f>SUM(B8:B31)</f>
        <v>0</v>
      </c>
      <c r="C32" s="8">
        <f t="shared" ref="C32:Q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O32" s="8">
        <f t="shared" si="0"/>
        <v>0</v>
      </c>
      <c r="P32" s="8">
        <f t="shared" si="0"/>
        <v>0</v>
      </c>
      <c r="Q32" s="8">
        <f t="shared" si="0"/>
        <v>0</v>
      </c>
      <c r="R32" s="8">
        <f t="shared" ref="R32:S32" si="1">SUM(R8:R31)</f>
        <v>0</v>
      </c>
      <c r="S32" s="8">
        <f t="shared" si="1"/>
        <v>0</v>
      </c>
    </row>
    <row r="33" spans="1:19" ht="14.25" customHeight="1" x14ac:dyDescent="0.25">
      <c r="A33" s="25" t="s">
        <v>22</v>
      </c>
      <c r="B33" s="8" t="e">
        <f>B32/COUNT(B8:B31)*100</f>
        <v>#DIV/0!</v>
      </c>
      <c r="C33" s="8" t="e">
        <f t="shared" ref="C33:P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O32/COUNT(O8:O31)*100</f>
        <v>#DIV/0!</v>
      </c>
      <c r="P33" s="8" t="e">
        <f t="shared" si="2"/>
        <v>#DIV/0!</v>
      </c>
      <c r="Q33" s="8" t="e">
        <f>Q32/COUNT(Q8:Q31)*100</f>
        <v>#DIV/0!</v>
      </c>
      <c r="R33" s="8" t="e">
        <f t="shared" ref="R33:S33" si="3">R32/COUNT(R8:R31)*100</f>
        <v>#DIV/0!</v>
      </c>
      <c r="S33" s="8" t="e">
        <f t="shared" si="3"/>
        <v>#DIV/0!</v>
      </c>
    </row>
    <row r="34" spans="1:19" ht="14.25" customHeight="1" x14ac:dyDescent="0.25"/>
    <row r="35" spans="1:19" ht="14.25" customHeight="1" x14ac:dyDescent="0.25">
      <c r="A35" s="19" t="s">
        <v>12</v>
      </c>
      <c r="B35" s="11"/>
      <c r="C35" s="11"/>
      <c r="D35" s="11"/>
      <c r="E35" s="11"/>
      <c r="F35" s="11"/>
      <c r="G35" s="11"/>
      <c r="H35" s="11"/>
      <c r="I35" s="11"/>
      <c r="J35" s="11"/>
      <c r="K35" s="11"/>
      <c r="L35" s="11"/>
      <c r="M35" s="11"/>
      <c r="N35" s="11"/>
      <c r="O35" s="11"/>
      <c r="P35" s="11"/>
      <c r="Q35" s="11"/>
      <c r="R35" s="11"/>
      <c r="S35" s="12"/>
    </row>
    <row r="36" spans="1:19" ht="14.25" customHeight="1" x14ac:dyDescent="0.25">
      <c r="A36" s="13"/>
      <c r="B36" s="14"/>
      <c r="C36" s="14"/>
      <c r="D36" s="14"/>
      <c r="E36" s="14"/>
      <c r="F36" s="14"/>
      <c r="G36" s="14"/>
      <c r="H36" s="14"/>
      <c r="I36" s="14"/>
      <c r="J36" s="14"/>
      <c r="K36" s="14"/>
      <c r="L36" s="14"/>
      <c r="M36" s="14"/>
      <c r="N36" s="14"/>
      <c r="O36" s="14"/>
      <c r="P36" s="14"/>
      <c r="Q36" s="14"/>
      <c r="R36" s="14"/>
      <c r="S36" s="15"/>
    </row>
    <row r="37" spans="1:19" ht="14.25" customHeight="1" x14ac:dyDescent="0.25">
      <c r="A37" s="13"/>
      <c r="B37" s="14"/>
      <c r="C37" s="14"/>
      <c r="D37" s="14"/>
      <c r="E37" s="14"/>
      <c r="F37" s="14"/>
      <c r="G37" s="14"/>
      <c r="H37" s="14"/>
      <c r="I37" s="14"/>
      <c r="J37" s="14"/>
      <c r="K37" s="14"/>
      <c r="L37" s="14"/>
      <c r="M37" s="14"/>
      <c r="N37" s="14"/>
      <c r="O37" s="14"/>
      <c r="P37" s="14"/>
      <c r="Q37" s="14"/>
      <c r="R37" s="14"/>
      <c r="S37" s="15"/>
    </row>
    <row r="38" spans="1:19" ht="14.25" customHeight="1" x14ac:dyDescent="0.25">
      <c r="A38" s="13"/>
      <c r="B38" s="14"/>
      <c r="C38" s="14"/>
      <c r="D38" s="14"/>
      <c r="E38" s="14"/>
      <c r="F38" s="14"/>
      <c r="G38" s="14"/>
      <c r="H38" s="14"/>
      <c r="I38" s="14"/>
      <c r="J38" s="14"/>
      <c r="K38" s="14"/>
      <c r="L38" s="14"/>
      <c r="M38" s="14"/>
      <c r="N38" s="14"/>
      <c r="O38" s="14"/>
      <c r="P38" s="14"/>
      <c r="Q38" s="14"/>
      <c r="R38" s="14"/>
      <c r="S38" s="15"/>
    </row>
    <row r="39" spans="1:19" ht="14.25" customHeight="1" x14ac:dyDescent="0.25">
      <c r="A39" s="13"/>
      <c r="B39" s="14"/>
      <c r="C39" s="14"/>
      <c r="D39" s="14"/>
      <c r="E39" s="14"/>
      <c r="F39" s="14"/>
      <c r="G39" s="14"/>
      <c r="H39" s="14"/>
      <c r="I39" s="14"/>
      <c r="J39" s="14"/>
      <c r="K39" s="14"/>
      <c r="L39" s="14"/>
      <c r="M39" s="14"/>
      <c r="N39" s="14"/>
      <c r="O39" s="14"/>
      <c r="P39" s="14"/>
      <c r="Q39" s="14"/>
      <c r="R39" s="14"/>
      <c r="S39" s="15"/>
    </row>
    <row r="40" spans="1:19" ht="14.25" customHeight="1" x14ac:dyDescent="0.25">
      <c r="A40" s="13"/>
      <c r="B40" s="14"/>
      <c r="C40" s="14"/>
      <c r="D40" s="14"/>
      <c r="E40" s="14"/>
      <c r="F40" s="14"/>
      <c r="G40" s="14"/>
      <c r="H40" s="14"/>
      <c r="I40" s="14"/>
      <c r="J40" s="14"/>
      <c r="K40" s="14"/>
      <c r="L40" s="14"/>
      <c r="M40" s="14"/>
      <c r="N40" s="14"/>
      <c r="O40" s="14"/>
      <c r="P40" s="14"/>
      <c r="Q40" s="14"/>
      <c r="R40" s="14"/>
      <c r="S40" s="15"/>
    </row>
    <row r="41" spans="1:19" ht="14.25" customHeight="1" x14ac:dyDescent="0.25">
      <c r="A41" s="16"/>
      <c r="B41" s="17"/>
      <c r="C41" s="17"/>
      <c r="D41" s="17"/>
      <c r="E41" s="17"/>
      <c r="F41" s="17"/>
      <c r="G41" s="17"/>
      <c r="H41" s="17"/>
      <c r="I41" s="17"/>
      <c r="J41" s="17"/>
      <c r="K41" s="17"/>
      <c r="L41" s="17"/>
      <c r="M41" s="17"/>
      <c r="N41" s="17"/>
      <c r="O41" s="17"/>
      <c r="P41" s="17"/>
      <c r="Q41" s="17"/>
      <c r="R41" s="17"/>
      <c r="S41" s="18"/>
    </row>
  </sheetData>
  <conditionalFormatting sqref="B33:S33">
    <cfRule type="cellIs" dxfId="167" priority="1" operator="greaterThanOrEqual">
      <formula>90</formula>
    </cfRule>
    <cfRule type="cellIs" dxfId="166" priority="2" operator="between">
      <formula>80</formula>
      <formula>89.99</formula>
    </cfRule>
    <cfRule type="cellIs" dxfId="165" priority="3" operator="between">
      <formula>70</formula>
      <formula>79.99</formula>
    </cfRule>
    <cfRule type="cellIs" dxfId="164" priority="4" operator="between">
      <formula>60</formula>
      <formula>69.99</formula>
    </cfRule>
    <cfRule type="cellIs" dxfId="163" priority="5" operator="between">
      <formula>50</formula>
      <formula>59.99</formula>
    </cfRule>
    <cfRule type="cellIs" dxfId="162" priority="6" operator="lessThanOrEqual">
      <formula>49.99</formula>
    </cfRule>
  </conditionalFormatting>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71</v>
      </c>
      <c r="B2" s="69"/>
      <c r="C2" s="69"/>
      <c r="D2" s="69"/>
      <c r="E2" s="69"/>
      <c r="F2" s="69"/>
      <c r="G2" s="69"/>
      <c r="H2" s="69"/>
      <c r="I2" s="69"/>
      <c r="J2" s="69"/>
      <c r="K2" s="69"/>
      <c r="L2" s="69"/>
      <c r="M2" s="69"/>
      <c r="N2" s="23"/>
      <c r="O2" s="23"/>
      <c r="P2" s="69"/>
      <c r="Q2" s="69"/>
    </row>
    <row r="3" spans="1:17" ht="14.25" customHeight="1" x14ac:dyDescent="0.25">
      <c r="A3" s="10" t="s">
        <v>31</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50"/>
      <c r="C5" s="50"/>
      <c r="D5" s="50"/>
      <c r="E5" s="50"/>
      <c r="F5" s="50"/>
      <c r="G5" s="50"/>
      <c r="H5" s="50"/>
      <c r="I5" s="50"/>
      <c r="J5" s="50"/>
      <c r="K5" s="43"/>
      <c r="L5" s="43"/>
      <c r="M5" s="43"/>
      <c r="N5" s="43"/>
      <c r="O5" s="43"/>
      <c r="P5" s="39"/>
    </row>
    <row r="6" spans="1:17" s="22" customFormat="1" ht="10.5" customHeight="1" x14ac:dyDescent="0.2">
      <c r="A6" s="30"/>
      <c r="B6" s="42" t="s">
        <v>70</v>
      </c>
      <c r="C6" s="42" t="s">
        <v>70</v>
      </c>
      <c r="D6" s="42" t="s">
        <v>70</v>
      </c>
      <c r="E6" s="42" t="s">
        <v>70</v>
      </c>
      <c r="F6" s="42" t="s">
        <v>70</v>
      </c>
      <c r="G6" s="42" t="s">
        <v>70</v>
      </c>
      <c r="H6" s="42" t="s">
        <v>70</v>
      </c>
      <c r="I6" s="42" t="s">
        <v>70</v>
      </c>
      <c r="J6" s="42" t="s">
        <v>70</v>
      </c>
      <c r="K6" s="46"/>
    </row>
    <row r="7" spans="1:17" s="5" customFormat="1" ht="14.25" customHeight="1" x14ac:dyDescent="0.25">
      <c r="A7" s="6" t="s">
        <v>10</v>
      </c>
      <c r="B7" s="47">
        <v>1</v>
      </c>
      <c r="C7" s="47">
        <v>2</v>
      </c>
      <c r="D7" s="47">
        <v>3</v>
      </c>
      <c r="E7" s="47">
        <v>4</v>
      </c>
      <c r="F7" s="47">
        <v>5</v>
      </c>
      <c r="G7" s="47">
        <v>6</v>
      </c>
      <c r="H7" s="47">
        <v>7</v>
      </c>
      <c r="I7" s="47">
        <v>8</v>
      </c>
      <c r="J7" s="47">
        <v>9</v>
      </c>
      <c r="K7" s="7" t="s">
        <v>11</v>
      </c>
    </row>
    <row r="8" spans="1:17" ht="14.25" customHeight="1" x14ac:dyDescent="0.25">
      <c r="A8" s="99"/>
      <c r="B8" s="41"/>
      <c r="C8" s="41"/>
      <c r="D8" s="41"/>
      <c r="E8" s="41"/>
      <c r="F8" s="41"/>
      <c r="G8" s="41"/>
      <c r="H8" s="41"/>
      <c r="I8" s="41"/>
      <c r="J8" s="41"/>
      <c r="K8" s="8">
        <f>SUM(B8:F8)*8+G8*12+SUM(H8:J8)*16</f>
        <v>0</v>
      </c>
    </row>
    <row r="9" spans="1:17" ht="14.25" customHeight="1" x14ac:dyDescent="0.25">
      <c r="A9" s="99"/>
      <c r="B9" s="41"/>
      <c r="C9" s="41"/>
      <c r="D9" s="41"/>
      <c r="E9" s="41"/>
      <c r="F9" s="41"/>
      <c r="G9" s="41"/>
      <c r="H9" s="41"/>
      <c r="I9" s="41"/>
      <c r="J9" s="41"/>
      <c r="K9" s="8">
        <f t="shared" ref="K9:K31" si="0">SUM(B9:F9)*8+G9*12+SUM(H9:J9)*16</f>
        <v>0</v>
      </c>
    </row>
    <row r="10" spans="1:17" ht="14.25" customHeight="1" x14ac:dyDescent="0.25">
      <c r="A10" s="99"/>
      <c r="B10" s="41"/>
      <c r="C10" s="41"/>
      <c r="D10" s="41"/>
      <c r="E10" s="41"/>
      <c r="F10" s="41"/>
      <c r="G10" s="41"/>
      <c r="H10" s="41"/>
      <c r="I10" s="41"/>
      <c r="J10" s="41"/>
      <c r="K10" s="8">
        <f t="shared" si="0"/>
        <v>0</v>
      </c>
    </row>
    <row r="11" spans="1:17" ht="14.25" customHeight="1" x14ac:dyDescent="0.25">
      <c r="A11" s="99"/>
      <c r="B11" s="41"/>
      <c r="C11" s="68"/>
      <c r="D11" s="68"/>
      <c r="E11" s="68"/>
      <c r="F11" s="68"/>
      <c r="G11" s="68"/>
      <c r="H11" s="68"/>
      <c r="I11" s="68"/>
      <c r="J11" s="68"/>
      <c r="K11" s="8">
        <f t="shared" si="0"/>
        <v>0</v>
      </c>
    </row>
    <row r="12" spans="1:17" ht="14.25" customHeight="1" x14ac:dyDescent="0.25">
      <c r="A12" s="99"/>
      <c r="B12" s="41"/>
      <c r="C12" s="41"/>
      <c r="D12" s="41"/>
      <c r="E12" s="41"/>
      <c r="F12" s="41"/>
      <c r="G12" s="41"/>
      <c r="H12" s="41"/>
      <c r="I12" s="41"/>
      <c r="J12" s="41"/>
      <c r="K12" s="8">
        <f t="shared" si="0"/>
        <v>0</v>
      </c>
    </row>
    <row r="13" spans="1:17" ht="14.25" customHeight="1" x14ac:dyDescent="0.25">
      <c r="A13" s="99"/>
      <c r="B13" s="41"/>
      <c r="C13" s="41"/>
      <c r="D13" s="41"/>
      <c r="E13" s="41"/>
      <c r="F13" s="41"/>
      <c r="G13" s="41"/>
      <c r="H13" s="41"/>
      <c r="I13" s="41"/>
      <c r="J13" s="41"/>
      <c r="K13" s="8">
        <f t="shared" si="0"/>
        <v>0</v>
      </c>
    </row>
    <row r="14" spans="1:17" ht="14.25" customHeight="1" x14ac:dyDescent="0.25">
      <c r="A14" s="99"/>
      <c r="B14" s="41"/>
      <c r="C14" s="41"/>
      <c r="D14" s="41"/>
      <c r="E14" s="41"/>
      <c r="F14" s="41"/>
      <c r="G14" s="41"/>
      <c r="H14" s="41"/>
      <c r="I14" s="41"/>
      <c r="J14" s="41"/>
      <c r="K14" s="8">
        <f t="shared" si="0"/>
        <v>0</v>
      </c>
    </row>
    <row r="15" spans="1:17" ht="14.25" customHeight="1" x14ac:dyDescent="0.25">
      <c r="A15" s="99"/>
      <c r="B15" s="41"/>
      <c r="C15" s="41"/>
      <c r="D15" s="41"/>
      <c r="E15" s="41"/>
      <c r="F15" s="41"/>
      <c r="G15" s="41"/>
      <c r="H15" s="41"/>
      <c r="I15" s="41"/>
      <c r="J15" s="41"/>
      <c r="K15" s="8">
        <f t="shared" si="0"/>
        <v>0</v>
      </c>
    </row>
    <row r="16" spans="1:17" ht="14.25" customHeight="1" x14ac:dyDescent="0.25">
      <c r="A16" s="99"/>
      <c r="B16" s="41"/>
      <c r="C16" s="41"/>
      <c r="D16" s="41"/>
      <c r="E16" s="41"/>
      <c r="F16" s="41"/>
      <c r="G16" s="41"/>
      <c r="H16" s="41"/>
      <c r="I16" s="41"/>
      <c r="J16" s="41"/>
      <c r="K16" s="8">
        <f t="shared" si="0"/>
        <v>0</v>
      </c>
    </row>
    <row r="17" spans="1:11" ht="14.25" customHeight="1" x14ac:dyDescent="0.25">
      <c r="A17" s="99"/>
      <c r="B17" s="41"/>
      <c r="C17" s="41"/>
      <c r="D17" s="41"/>
      <c r="E17" s="41"/>
      <c r="F17" s="41"/>
      <c r="G17" s="41"/>
      <c r="H17" s="41"/>
      <c r="I17" s="41"/>
      <c r="J17" s="41"/>
      <c r="K17" s="8">
        <f t="shared" si="0"/>
        <v>0</v>
      </c>
    </row>
    <row r="18" spans="1:11" ht="14.25" customHeight="1" x14ac:dyDescent="0.25">
      <c r="A18" s="99"/>
      <c r="B18" s="41"/>
      <c r="C18" s="41"/>
      <c r="D18" s="41"/>
      <c r="E18" s="41"/>
      <c r="F18" s="41"/>
      <c r="G18" s="41"/>
      <c r="H18" s="41"/>
      <c r="I18" s="41"/>
      <c r="J18" s="41"/>
      <c r="K18" s="8">
        <f t="shared" si="0"/>
        <v>0</v>
      </c>
    </row>
    <row r="19" spans="1:11" ht="14.25" customHeight="1" x14ac:dyDescent="0.25">
      <c r="A19" s="99"/>
      <c r="B19" s="41"/>
      <c r="C19" s="41"/>
      <c r="D19" s="41"/>
      <c r="E19" s="41"/>
      <c r="F19" s="41"/>
      <c r="G19" s="41"/>
      <c r="H19" s="41"/>
      <c r="I19" s="41"/>
      <c r="J19" s="41"/>
      <c r="K19" s="8">
        <f t="shared" si="0"/>
        <v>0</v>
      </c>
    </row>
    <row r="20" spans="1:11" ht="14.25" customHeight="1" x14ac:dyDescent="0.25">
      <c r="A20" s="99"/>
      <c r="B20" s="41"/>
      <c r="C20" s="41"/>
      <c r="D20" s="41"/>
      <c r="E20" s="41"/>
      <c r="F20" s="41"/>
      <c r="G20" s="41"/>
      <c r="H20" s="41"/>
      <c r="I20" s="41"/>
      <c r="J20" s="41"/>
      <c r="K20" s="8">
        <f t="shared" si="0"/>
        <v>0</v>
      </c>
    </row>
    <row r="21" spans="1:11" ht="14.25" customHeight="1" x14ac:dyDescent="0.25">
      <c r="A21" s="99"/>
      <c r="B21" s="41"/>
      <c r="C21" s="41"/>
      <c r="D21" s="41"/>
      <c r="E21" s="41"/>
      <c r="F21" s="41"/>
      <c r="G21" s="41"/>
      <c r="H21" s="41"/>
      <c r="I21" s="41"/>
      <c r="J21" s="41"/>
      <c r="K21" s="8">
        <f t="shared" si="0"/>
        <v>0</v>
      </c>
    </row>
    <row r="22" spans="1:11" ht="14.25" customHeight="1" x14ac:dyDescent="0.25">
      <c r="A22" s="99"/>
      <c r="B22" s="41"/>
      <c r="C22" s="41"/>
      <c r="D22" s="41"/>
      <c r="E22" s="41"/>
      <c r="F22" s="41"/>
      <c r="G22" s="41"/>
      <c r="H22" s="41"/>
      <c r="I22" s="41"/>
      <c r="J22" s="41"/>
      <c r="K22" s="8">
        <f t="shared" si="0"/>
        <v>0</v>
      </c>
    </row>
    <row r="23" spans="1:11" ht="14.25" customHeight="1" x14ac:dyDescent="0.25">
      <c r="A23" s="99"/>
      <c r="B23" s="41"/>
      <c r="C23" s="41"/>
      <c r="D23" s="41"/>
      <c r="E23" s="41"/>
      <c r="F23" s="41"/>
      <c r="G23" s="41"/>
      <c r="H23" s="41"/>
      <c r="I23" s="41"/>
      <c r="J23" s="41"/>
      <c r="K23" s="8">
        <f t="shared" si="0"/>
        <v>0</v>
      </c>
    </row>
    <row r="24" spans="1:11" ht="14.25" customHeight="1" x14ac:dyDescent="0.25">
      <c r="A24" s="99"/>
      <c r="B24" s="41"/>
      <c r="C24" s="41"/>
      <c r="D24" s="41"/>
      <c r="E24" s="41"/>
      <c r="F24" s="41"/>
      <c r="G24" s="41"/>
      <c r="H24" s="41"/>
      <c r="I24" s="41"/>
      <c r="J24" s="41"/>
      <c r="K24" s="8">
        <f t="shared" si="0"/>
        <v>0</v>
      </c>
    </row>
    <row r="25" spans="1:11" ht="14.25" customHeight="1" x14ac:dyDescent="0.25">
      <c r="A25" s="99"/>
      <c r="B25" s="41"/>
      <c r="C25" s="41"/>
      <c r="D25" s="41"/>
      <c r="E25" s="41"/>
      <c r="F25" s="41"/>
      <c r="G25" s="41"/>
      <c r="H25" s="41"/>
      <c r="I25" s="41"/>
      <c r="J25" s="41"/>
      <c r="K25" s="8">
        <f t="shared" si="0"/>
        <v>0</v>
      </c>
    </row>
    <row r="26" spans="1:11" ht="14.25" customHeight="1" x14ac:dyDescent="0.25">
      <c r="A26" s="99"/>
      <c r="B26" s="41"/>
      <c r="C26" s="41"/>
      <c r="D26" s="41"/>
      <c r="E26" s="41"/>
      <c r="F26" s="41"/>
      <c r="G26" s="41"/>
      <c r="H26" s="41"/>
      <c r="I26" s="41"/>
      <c r="J26" s="41"/>
      <c r="K26" s="8">
        <f t="shared" si="0"/>
        <v>0</v>
      </c>
    </row>
    <row r="27" spans="1:11" ht="14.25" customHeight="1" x14ac:dyDescent="0.25">
      <c r="A27" s="99"/>
      <c r="B27" s="41"/>
      <c r="C27" s="41"/>
      <c r="D27" s="41"/>
      <c r="E27" s="41"/>
      <c r="F27" s="41"/>
      <c r="G27" s="41"/>
      <c r="H27" s="41"/>
      <c r="I27" s="41"/>
      <c r="J27" s="41"/>
      <c r="K27" s="8">
        <f t="shared" si="0"/>
        <v>0</v>
      </c>
    </row>
    <row r="28" spans="1:11" ht="14.25" customHeight="1" x14ac:dyDescent="0.25">
      <c r="A28" s="99"/>
      <c r="B28" s="41"/>
      <c r="C28" s="41"/>
      <c r="D28" s="41"/>
      <c r="E28" s="41"/>
      <c r="F28" s="41"/>
      <c r="G28" s="41"/>
      <c r="H28" s="41"/>
      <c r="I28" s="41"/>
      <c r="J28" s="41"/>
      <c r="K28" s="8">
        <f t="shared" si="0"/>
        <v>0</v>
      </c>
    </row>
    <row r="29" spans="1:11" ht="14.25" customHeight="1" x14ac:dyDescent="0.25">
      <c r="A29" s="99"/>
      <c r="B29" s="41"/>
      <c r="C29" s="41"/>
      <c r="D29" s="41"/>
      <c r="E29" s="41"/>
      <c r="F29" s="41"/>
      <c r="G29" s="41"/>
      <c r="H29" s="41"/>
      <c r="I29" s="41"/>
      <c r="J29" s="41"/>
      <c r="K29" s="8">
        <f t="shared" si="0"/>
        <v>0</v>
      </c>
    </row>
    <row r="30" spans="1:11" ht="14.25" customHeight="1" x14ac:dyDescent="0.25">
      <c r="A30" s="99"/>
      <c r="B30" s="41"/>
      <c r="C30" s="41"/>
      <c r="D30" s="41"/>
      <c r="E30" s="41"/>
      <c r="F30" s="41"/>
      <c r="G30" s="41"/>
      <c r="H30" s="41"/>
      <c r="I30" s="41"/>
      <c r="J30" s="41"/>
      <c r="K30" s="8">
        <f t="shared" si="0"/>
        <v>0</v>
      </c>
    </row>
    <row r="31" spans="1:11" ht="14.25" customHeight="1" x14ac:dyDescent="0.25">
      <c r="A31" s="99"/>
      <c r="B31" s="41"/>
      <c r="C31" s="41"/>
      <c r="D31" s="41"/>
      <c r="E31" s="41"/>
      <c r="F31" s="41"/>
      <c r="G31" s="41"/>
      <c r="H31" s="41"/>
      <c r="I31" s="41"/>
      <c r="J31" s="41"/>
      <c r="K31" s="8">
        <f t="shared" si="0"/>
        <v>0</v>
      </c>
    </row>
    <row r="32" spans="1:11" ht="14.25" customHeight="1" x14ac:dyDescent="0.25">
      <c r="A32" s="25" t="s">
        <v>21</v>
      </c>
      <c r="B32" s="8">
        <f>SUM(B8:B31)</f>
        <v>0</v>
      </c>
      <c r="C32" s="8">
        <f t="shared" ref="C32:J32" si="1">SUM(C8:C31)</f>
        <v>0</v>
      </c>
      <c r="D32" s="8">
        <f t="shared" si="1"/>
        <v>0</v>
      </c>
      <c r="E32" s="8">
        <f t="shared" si="1"/>
        <v>0</v>
      </c>
      <c r="F32" s="8">
        <f t="shared" si="1"/>
        <v>0</v>
      </c>
      <c r="G32" s="8">
        <f t="shared" si="1"/>
        <v>0</v>
      </c>
      <c r="H32" s="8">
        <f t="shared" si="1"/>
        <v>0</v>
      </c>
      <c r="I32" s="8">
        <f t="shared" si="1"/>
        <v>0</v>
      </c>
      <c r="J32" s="8">
        <f t="shared" si="1"/>
        <v>0</v>
      </c>
      <c r="K32" s="75" t="e">
        <f>SUM(K8:K31)/COUNT(B8:B31)</f>
        <v>#DIV/0!</v>
      </c>
    </row>
    <row r="33" spans="1:11" ht="14.25" customHeight="1" x14ac:dyDescent="0.25">
      <c r="A33" s="25" t="s">
        <v>22</v>
      </c>
      <c r="B33" s="8" t="e">
        <f>B32/COUNT(B8:B31)*100</f>
        <v>#DIV/0!</v>
      </c>
      <c r="C33" s="8" t="e">
        <f t="shared" ref="C33:J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76"/>
    </row>
    <row r="34" spans="1:11" ht="14.25" customHeight="1" x14ac:dyDescent="0.25"/>
    <row r="35" spans="1:11" ht="14.25" customHeight="1" x14ac:dyDescent="0.25">
      <c r="A35" s="19" t="s">
        <v>12</v>
      </c>
      <c r="B35" s="11"/>
      <c r="C35" s="11"/>
      <c r="D35" s="11"/>
      <c r="E35" s="11"/>
      <c r="F35" s="12"/>
      <c r="H35" s="77" t="s">
        <v>13</v>
      </c>
      <c r="I35" s="77"/>
      <c r="J35" s="77"/>
      <c r="K35" s="77"/>
    </row>
    <row r="36" spans="1:11" ht="14.25" customHeight="1" x14ac:dyDescent="0.25">
      <c r="A36" s="13"/>
      <c r="B36" s="14"/>
      <c r="C36" s="14"/>
      <c r="D36" s="14"/>
      <c r="E36" s="14"/>
      <c r="F36" s="15"/>
      <c r="H36" s="78" t="s">
        <v>14</v>
      </c>
      <c r="I36" s="78"/>
      <c r="J36" s="71"/>
      <c r="K36" s="71"/>
    </row>
    <row r="37" spans="1:11" ht="14.25" customHeight="1" x14ac:dyDescent="0.25">
      <c r="A37" s="13"/>
      <c r="B37" s="14"/>
      <c r="C37" s="14"/>
      <c r="D37" s="14"/>
      <c r="E37" s="14"/>
      <c r="F37" s="15"/>
      <c r="H37" s="79" t="s">
        <v>15</v>
      </c>
      <c r="I37" s="79"/>
      <c r="J37" s="71"/>
      <c r="K37" s="71"/>
    </row>
    <row r="38" spans="1:11" ht="14.25" customHeight="1" x14ac:dyDescent="0.25">
      <c r="A38" s="13"/>
      <c r="B38" s="14"/>
      <c r="C38" s="14"/>
      <c r="D38" s="14"/>
      <c r="E38" s="14"/>
      <c r="F38" s="15"/>
      <c r="H38" s="72" t="s">
        <v>16</v>
      </c>
      <c r="I38" s="72"/>
      <c r="J38" s="71"/>
      <c r="K38" s="71"/>
    </row>
    <row r="39" spans="1:11" ht="14.25" customHeight="1" x14ac:dyDescent="0.25">
      <c r="A39" s="13"/>
      <c r="B39" s="14"/>
      <c r="C39" s="14"/>
      <c r="D39" s="14"/>
      <c r="E39" s="14"/>
      <c r="F39" s="15"/>
      <c r="H39" s="73" t="s">
        <v>17</v>
      </c>
      <c r="I39" s="73"/>
      <c r="J39" s="71"/>
      <c r="K39" s="71"/>
    </row>
    <row r="40" spans="1:11" ht="14.25" customHeight="1" x14ac:dyDescent="0.25">
      <c r="A40" s="13"/>
      <c r="B40" s="14"/>
      <c r="C40" s="14"/>
      <c r="D40" s="14"/>
      <c r="E40" s="14"/>
      <c r="F40" s="15"/>
      <c r="H40" s="74" t="s">
        <v>18</v>
      </c>
      <c r="I40" s="74"/>
      <c r="J40" s="71"/>
      <c r="K40" s="71"/>
    </row>
    <row r="41" spans="1:11" ht="14.25" customHeight="1" x14ac:dyDescent="0.25">
      <c r="A41" s="16"/>
      <c r="B41" s="17"/>
      <c r="C41" s="17"/>
      <c r="D41" s="17"/>
      <c r="E41" s="17"/>
      <c r="F41" s="18"/>
      <c r="H41" s="70" t="s">
        <v>19</v>
      </c>
      <c r="I41" s="70"/>
      <c r="J41" s="71"/>
      <c r="K41" s="71"/>
    </row>
  </sheetData>
  <mergeCells count="14">
    <mergeCell ref="H41:I41"/>
    <mergeCell ref="J41:K41"/>
    <mergeCell ref="H38:I38"/>
    <mergeCell ref="J38:K38"/>
    <mergeCell ref="H39:I39"/>
    <mergeCell ref="J39:K39"/>
    <mergeCell ref="H40:I40"/>
    <mergeCell ref="J40:K40"/>
    <mergeCell ref="K32:K33"/>
    <mergeCell ref="H35:K35"/>
    <mergeCell ref="H36:I36"/>
    <mergeCell ref="J36:K36"/>
    <mergeCell ref="H37:I37"/>
    <mergeCell ref="J37:K37"/>
  </mergeCells>
  <conditionalFormatting sqref="K8:K31">
    <cfRule type="cellIs" dxfId="161" priority="7" operator="greaterThanOrEqual">
      <formula>90</formula>
    </cfRule>
    <cfRule type="cellIs" dxfId="160" priority="8" operator="between">
      <formula>80</formula>
      <formula>89.99</formula>
    </cfRule>
    <cfRule type="cellIs" dxfId="159" priority="9" operator="between">
      <formula>70</formula>
      <formula>79.99</formula>
    </cfRule>
    <cfRule type="cellIs" dxfId="158" priority="10" operator="between">
      <formula>60</formula>
      <formula>69.99</formula>
    </cfRule>
    <cfRule type="cellIs" dxfId="157" priority="11" operator="between">
      <formula>50</formula>
      <formula>59.99</formula>
    </cfRule>
    <cfRule type="cellIs" dxfId="156" priority="12" operator="lessThanOrEqual">
      <formula>49.99</formula>
    </cfRule>
  </conditionalFormatting>
  <conditionalFormatting sqref="B33:J33">
    <cfRule type="cellIs" dxfId="155" priority="1" operator="greaterThanOrEqual">
      <formula>90</formula>
    </cfRule>
    <cfRule type="cellIs" dxfId="154" priority="2" operator="between">
      <formula>80</formula>
      <formula>89.99</formula>
    </cfRule>
    <cfRule type="cellIs" dxfId="153" priority="3" operator="between">
      <formula>70</formula>
      <formula>79.99</formula>
    </cfRule>
    <cfRule type="cellIs" dxfId="152" priority="4" operator="between">
      <formula>60</formula>
      <formula>69.99</formula>
    </cfRule>
    <cfRule type="cellIs" dxfId="151" priority="5" operator="between">
      <formula>50</formula>
      <formula>59.99</formula>
    </cfRule>
    <cfRule type="cellIs" dxfId="15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71</v>
      </c>
      <c r="B2" s="69"/>
      <c r="C2" s="69"/>
      <c r="D2" s="69"/>
      <c r="E2" s="69"/>
      <c r="F2" s="69"/>
      <c r="G2" s="69"/>
      <c r="H2" s="69"/>
      <c r="I2" s="69"/>
      <c r="J2" s="69"/>
      <c r="K2" s="69"/>
      <c r="L2" s="69"/>
      <c r="M2" s="69"/>
      <c r="N2" s="23"/>
      <c r="O2" s="23"/>
      <c r="P2" s="69"/>
      <c r="Q2" s="69"/>
    </row>
    <row r="3" spans="1:17" ht="14.25" customHeight="1" x14ac:dyDescent="0.25">
      <c r="A3" s="10" t="s">
        <v>30</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50"/>
      <c r="C5" s="50"/>
      <c r="D5" s="50"/>
      <c r="E5" s="50"/>
      <c r="F5" s="50"/>
      <c r="G5" s="50"/>
      <c r="H5" s="50"/>
      <c r="I5" s="50"/>
      <c r="J5" s="50"/>
      <c r="K5" s="43"/>
      <c r="L5" s="43"/>
      <c r="M5" s="43"/>
      <c r="N5" s="43"/>
      <c r="O5" s="43"/>
      <c r="P5" s="39"/>
    </row>
    <row r="6" spans="1:17" s="22" customFormat="1" ht="10.5" customHeight="1" x14ac:dyDescent="0.2">
      <c r="A6" s="30"/>
      <c r="B6" s="42" t="s">
        <v>70</v>
      </c>
      <c r="C6" s="42" t="s">
        <v>70</v>
      </c>
      <c r="D6" s="42" t="s">
        <v>70</v>
      </c>
      <c r="E6" s="42" t="s">
        <v>70</v>
      </c>
      <c r="F6" s="42" t="s">
        <v>70</v>
      </c>
      <c r="G6" s="42" t="s">
        <v>70</v>
      </c>
      <c r="H6" s="42" t="s">
        <v>70</v>
      </c>
      <c r="I6" s="42" t="s">
        <v>70</v>
      </c>
      <c r="J6" s="42" t="s">
        <v>70</v>
      </c>
      <c r="K6" s="46"/>
    </row>
    <row r="7" spans="1:17" s="5" customFormat="1" ht="14.25" customHeight="1" x14ac:dyDescent="0.25">
      <c r="A7" s="6" t="s">
        <v>10</v>
      </c>
      <c r="B7" s="47">
        <v>1</v>
      </c>
      <c r="C7" s="47">
        <v>2</v>
      </c>
      <c r="D7" s="47">
        <v>3</v>
      </c>
      <c r="E7" s="47">
        <v>4</v>
      </c>
      <c r="F7" s="47">
        <v>5</v>
      </c>
      <c r="G7" s="47">
        <v>6</v>
      </c>
      <c r="H7" s="47">
        <v>7</v>
      </c>
      <c r="I7" s="47">
        <v>8</v>
      </c>
      <c r="J7" s="47">
        <v>9</v>
      </c>
      <c r="K7" s="7" t="s">
        <v>11</v>
      </c>
    </row>
    <row r="8" spans="1:17" ht="14.25" customHeight="1" x14ac:dyDescent="0.25">
      <c r="A8" s="99"/>
      <c r="B8" s="41"/>
      <c r="C8" s="41"/>
      <c r="D8" s="41"/>
      <c r="E8" s="41"/>
      <c r="F8" s="41"/>
      <c r="G8" s="41"/>
      <c r="H8" s="41"/>
      <c r="I8" s="41"/>
      <c r="J8" s="41"/>
      <c r="K8" s="8">
        <f>SUM(B8:F8)*8+G8*12+SUM(H8:J8)*16</f>
        <v>0</v>
      </c>
    </row>
    <row r="9" spans="1:17" ht="14.25" customHeight="1" x14ac:dyDescent="0.25">
      <c r="A9" s="99"/>
      <c r="B9" s="41"/>
      <c r="C9" s="41"/>
      <c r="D9" s="41"/>
      <c r="E9" s="41"/>
      <c r="F9" s="41"/>
      <c r="G9" s="41"/>
      <c r="H9" s="41"/>
      <c r="I9" s="41"/>
      <c r="J9" s="41"/>
      <c r="K9" s="8">
        <f t="shared" ref="K9:K31" si="0">SUM(B9:F9)*8+G9*12+SUM(H9:J9)*16</f>
        <v>0</v>
      </c>
    </row>
    <row r="10" spans="1:17" ht="14.25" customHeight="1" x14ac:dyDescent="0.25">
      <c r="A10" s="99"/>
      <c r="B10" s="41"/>
      <c r="C10" s="41"/>
      <c r="D10" s="41"/>
      <c r="E10" s="41"/>
      <c r="F10" s="41"/>
      <c r="G10" s="41"/>
      <c r="H10" s="41"/>
      <c r="I10" s="41"/>
      <c r="J10" s="41"/>
      <c r="K10" s="8">
        <f t="shared" si="0"/>
        <v>0</v>
      </c>
    </row>
    <row r="11" spans="1:17" ht="14.25" customHeight="1" x14ac:dyDescent="0.25">
      <c r="A11" s="99"/>
      <c r="B11" s="41"/>
      <c r="C11" s="41"/>
      <c r="D11" s="41"/>
      <c r="E11" s="41"/>
      <c r="F11" s="41"/>
      <c r="G11" s="41"/>
      <c r="H11" s="41"/>
      <c r="I11" s="41"/>
      <c r="J11" s="41"/>
      <c r="K11" s="8">
        <f t="shared" si="0"/>
        <v>0</v>
      </c>
    </row>
    <row r="12" spans="1:17" ht="14.25" customHeight="1" x14ac:dyDescent="0.25">
      <c r="A12" s="99"/>
      <c r="B12" s="41"/>
      <c r="C12" s="41"/>
      <c r="D12" s="41"/>
      <c r="E12" s="41"/>
      <c r="F12" s="41"/>
      <c r="G12" s="41"/>
      <c r="H12" s="41"/>
      <c r="I12" s="41"/>
      <c r="J12" s="41"/>
      <c r="K12" s="8">
        <f t="shared" si="0"/>
        <v>0</v>
      </c>
    </row>
    <row r="13" spans="1:17" ht="14.25" customHeight="1" x14ac:dyDescent="0.25">
      <c r="A13" s="99"/>
      <c r="B13" s="41"/>
      <c r="C13" s="41"/>
      <c r="D13" s="41"/>
      <c r="E13" s="41"/>
      <c r="F13" s="41"/>
      <c r="G13" s="41"/>
      <c r="H13" s="41"/>
      <c r="I13" s="41"/>
      <c r="J13" s="41"/>
      <c r="K13" s="8">
        <f t="shared" si="0"/>
        <v>0</v>
      </c>
    </row>
    <row r="14" spans="1:17" ht="14.25" customHeight="1" x14ac:dyDescent="0.25">
      <c r="A14" s="99"/>
      <c r="B14" s="41"/>
      <c r="C14" s="41"/>
      <c r="D14" s="41"/>
      <c r="E14" s="41"/>
      <c r="F14" s="41"/>
      <c r="G14" s="41"/>
      <c r="H14" s="41"/>
      <c r="I14" s="41"/>
      <c r="J14" s="41"/>
      <c r="K14" s="8">
        <f t="shared" si="0"/>
        <v>0</v>
      </c>
    </row>
    <row r="15" spans="1:17" ht="14.25" customHeight="1" x14ac:dyDescent="0.25">
      <c r="A15" s="99"/>
      <c r="B15" s="41"/>
      <c r="C15" s="41"/>
      <c r="D15" s="41"/>
      <c r="E15" s="41"/>
      <c r="F15" s="41"/>
      <c r="G15" s="41"/>
      <c r="H15" s="41"/>
      <c r="I15" s="41"/>
      <c r="J15" s="41"/>
      <c r="K15" s="8">
        <f t="shared" si="0"/>
        <v>0</v>
      </c>
    </row>
    <row r="16" spans="1:17" ht="14.25" customHeight="1" x14ac:dyDescent="0.25">
      <c r="A16" s="99"/>
      <c r="B16" s="41"/>
      <c r="C16" s="68"/>
      <c r="D16" s="68"/>
      <c r="E16" s="68"/>
      <c r="F16" s="68"/>
      <c r="G16" s="68"/>
      <c r="H16" s="68"/>
      <c r="I16" s="68"/>
      <c r="J16" s="68"/>
      <c r="K16" s="8">
        <f t="shared" si="0"/>
        <v>0</v>
      </c>
    </row>
    <row r="17" spans="1:11" ht="14.25" customHeight="1" x14ac:dyDescent="0.25">
      <c r="A17" s="99"/>
      <c r="B17" s="41"/>
      <c r="C17" s="41"/>
      <c r="D17" s="41"/>
      <c r="E17" s="41"/>
      <c r="F17" s="41"/>
      <c r="G17" s="41"/>
      <c r="H17" s="41"/>
      <c r="I17" s="41"/>
      <c r="J17" s="41"/>
      <c r="K17" s="8">
        <f t="shared" si="0"/>
        <v>0</v>
      </c>
    </row>
    <row r="18" spans="1:11" ht="14.25" customHeight="1" x14ac:dyDescent="0.25">
      <c r="A18" s="99"/>
      <c r="B18" s="41"/>
      <c r="C18" s="41"/>
      <c r="D18" s="41"/>
      <c r="E18" s="41"/>
      <c r="F18" s="41"/>
      <c r="G18" s="41"/>
      <c r="H18" s="41"/>
      <c r="I18" s="41"/>
      <c r="J18" s="41"/>
      <c r="K18" s="8">
        <f t="shared" si="0"/>
        <v>0</v>
      </c>
    </row>
    <row r="19" spans="1:11" ht="14.25" customHeight="1" x14ac:dyDescent="0.25">
      <c r="A19" s="99"/>
      <c r="B19" s="41"/>
      <c r="C19" s="41"/>
      <c r="D19" s="41"/>
      <c r="E19" s="41"/>
      <c r="F19" s="41"/>
      <c r="G19" s="41"/>
      <c r="H19" s="41"/>
      <c r="I19" s="41"/>
      <c r="J19" s="41"/>
      <c r="K19" s="8">
        <f t="shared" si="0"/>
        <v>0</v>
      </c>
    </row>
    <row r="20" spans="1:11" ht="14.25" customHeight="1" x14ac:dyDescent="0.25">
      <c r="A20" s="99"/>
      <c r="B20" s="41"/>
      <c r="C20" s="41"/>
      <c r="D20" s="41"/>
      <c r="E20" s="41"/>
      <c r="F20" s="41"/>
      <c r="G20" s="41"/>
      <c r="H20" s="41"/>
      <c r="I20" s="41"/>
      <c r="J20" s="41"/>
      <c r="K20" s="8">
        <f t="shared" si="0"/>
        <v>0</v>
      </c>
    </row>
    <row r="21" spans="1:11" ht="14.25" customHeight="1" x14ac:dyDescent="0.25">
      <c r="A21" s="99"/>
      <c r="B21" s="41"/>
      <c r="C21" s="41"/>
      <c r="D21" s="41"/>
      <c r="E21" s="41"/>
      <c r="F21" s="41"/>
      <c r="G21" s="41"/>
      <c r="H21" s="41"/>
      <c r="I21" s="41"/>
      <c r="J21" s="41"/>
      <c r="K21" s="8">
        <f t="shared" si="0"/>
        <v>0</v>
      </c>
    </row>
    <row r="22" spans="1:11" ht="14.25" customHeight="1" x14ac:dyDescent="0.25">
      <c r="A22" s="99"/>
      <c r="B22" s="41"/>
      <c r="C22" s="41"/>
      <c r="D22" s="41"/>
      <c r="E22" s="41"/>
      <c r="F22" s="41"/>
      <c r="G22" s="41"/>
      <c r="H22" s="41"/>
      <c r="I22" s="41"/>
      <c r="J22" s="41"/>
      <c r="K22" s="8">
        <f t="shared" si="0"/>
        <v>0</v>
      </c>
    </row>
    <row r="23" spans="1:11" ht="14.25" customHeight="1" x14ac:dyDescent="0.25">
      <c r="A23" s="99"/>
      <c r="B23" s="41"/>
      <c r="C23" s="41"/>
      <c r="D23" s="41"/>
      <c r="E23" s="41"/>
      <c r="F23" s="41"/>
      <c r="G23" s="41"/>
      <c r="H23" s="41"/>
      <c r="I23" s="41"/>
      <c r="J23" s="41"/>
      <c r="K23" s="8">
        <f t="shared" si="0"/>
        <v>0</v>
      </c>
    </row>
    <row r="24" spans="1:11" ht="14.25" customHeight="1" x14ac:dyDescent="0.25">
      <c r="A24" s="99"/>
      <c r="B24" s="41"/>
      <c r="C24" s="41"/>
      <c r="D24" s="41"/>
      <c r="E24" s="41"/>
      <c r="F24" s="41"/>
      <c r="G24" s="41"/>
      <c r="H24" s="41"/>
      <c r="I24" s="41"/>
      <c r="J24" s="41"/>
      <c r="K24" s="8">
        <f t="shared" si="0"/>
        <v>0</v>
      </c>
    </row>
    <row r="25" spans="1:11" ht="14.25" customHeight="1" x14ac:dyDescent="0.25">
      <c r="A25" s="99"/>
      <c r="B25" s="41"/>
      <c r="C25" s="41"/>
      <c r="D25" s="41"/>
      <c r="E25" s="41"/>
      <c r="F25" s="41"/>
      <c r="G25" s="41"/>
      <c r="H25" s="41"/>
      <c r="I25" s="41"/>
      <c r="J25" s="41"/>
      <c r="K25" s="8">
        <f t="shared" si="0"/>
        <v>0</v>
      </c>
    </row>
    <row r="26" spans="1:11" ht="14.25" customHeight="1" x14ac:dyDescent="0.25">
      <c r="A26" s="99"/>
      <c r="B26" s="41"/>
      <c r="C26" s="41"/>
      <c r="D26" s="41"/>
      <c r="E26" s="41"/>
      <c r="F26" s="41"/>
      <c r="G26" s="41"/>
      <c r="H26" s="41"/>
      <c r="I26" s="41"/>
      <c r="J26" s="41"/>
      <c r="K26" s="8">
        <f t="shared" si="0"/>
        <v>0</v>
      </c>
    </row>
    <row r="27" spans="1:11" ht="14.25" customHeight="1" x14ac:dyDescent="0.25">
      <c r="A27" s="99"/>
      <c r="B27" s="41"/>
      <c r="C27" s="41"/>
      <c r="D27" s="41"/>
      <c r="E27" s="41"/>
      <c r="F27" s="41"/>
      <c r="G27" s="41"/>
      <c r="H27" s="41"/>
      <c r="I27" s="41"/>
      <c r="J27" s="41"/>
      <c r="K27" s="8">
        <f t="shared" si="0"/>
        <v>0</v>
      </c>
    </row>
    <row r="28" spans="1:11" ht="14.25" customHeight="1" x14ac:dyDescent="0.25">
      <c r="A28" s="99"/>
      <c r="B28" s="41"/>
      <c r="C28" s="41"/>
      <c r="D28" s="41"/>
      <c r="E28" s="41"/>
      <c r="F28" s="41"/>
      <c r="G28" s="41"/>
      <c r="H28" s="41"/>
      <c r="I28" s="41"/>
      <c r="J28" s="41"/>
      <c r="K28" s="8">
        <f t="shared" si="0"/>
        <v>0</v>
      </c>
    </row>
    <row r="29" spans="1:11" ht="14.25" customHeight="1" x14ac:dyDescent="0.25">
      <c r="A29" s="99"/>
      <c r="B29" s="41"/>
      <c r="C29" s="41"/>
      <c r="D29" s="41"/>
      <c r="E29" s="41"/>
      <c r="F29" s="41"/>
      <c r="G29" s="41"/>
      <c r="H29" s="41"/>
      <c r="I29" s="41"/>
      <c r="J29" s="41"/>
      <c r="K29" s="8">
        <f t="shared" si="0"/>
        <v>0</v>
      </c>
    </row>
    <row r="30" spans="1:11" ht="14.25" customHeight="1" x14ac:dyDescent="0.25">
      <c r="A30" s="99"/>
      <c r="B30" s="41"/>
      <c r="C30" s="41"/>
      <c r="D30" s="41"/>
      <c r="E30" s="41"/>
      <c r="F30" s="41"/>
      <c r="G30" s="41"/>
      <c r="H30" s="41"/>
      <c r="I30" s="41"/>
      <c r="J30" s="41"/>
      <c r="K30" s="8">
        <f t="shared" si="0"/>
        <v>0</v>
      </c>
    </row>
    <row r="31" spans="1:11" ht="14.25" customHeight="1" x14ac:dyDescent="0.25">
      <c r="A31" s="99"/>
      <c r="B31" s="41"/>
      <c r="C31" s="41"/>
      <c r="D31" s="41"/>
      <c r="E31" s="41"/>
      <c r="F31" s="41"/>
      <c r="G31" s="41"/>
      <c r="H31" s="41"/>
      <c r="I31" s="41"/>
      <c r="J31" s="41"/>
      <c r="K31" s="8">
        <f t="shared" si="0"/>
        <v>0</v>
      </c>
    </row>
    <row r="32" spans="1:11" ht="14.25" customHeight="1" x14ac:dyDescent="0.25">
      <c r="A32" s="25" t="s">
        <v>21</v>
      </c>
      <c r="B32" s="8">
        <f>SUM(B8:B31)</f>
        <v>0</v>
      </c>
      <c r="C32" s="8">
        <f t="shared" ref="C32:J32" si="1">SUM(C8:C31)</f>
        <v>0</v>
      </c>
      <c r="D32" s="8">
        <f t="shared" si="1"/>
        <v>0</v>
      </c>
      <c r="E32" s="8">
        <f t="shared" si="1"/>
        <v>0</v>
      </c>
      <c r="F32" s="8">
        <f t="shared" si="1"/>
        <v>0</v>
      </c>
      <c r="G32" s="8">
        <f t="shared" si="1"/>
        <v>0</v>
      </c>
      <c r="H32" s="8">
        <f t="shared" si="1"/>
        <v>0</v>
      </c>
      <c r="I32" s="8">
        <f t="shared" si="1"/>
        <v>0</v>
      </c>
      <c r="J32" s="8">
        <f t="shared" si="1"/>
        <v>0</v>
      </c>
      <c r="K32" s="75" t="e">
        <f>SUM(K8:K31)/COUNT(B8:B31)</f>
        <v>#DIV/0!</v>
      </c>
    </row>
    <row r="33" spans="1:11" ht="14.25" customHeight="1" x14ac:dyDescent="0.25">
      <c r="A33" s="25" t="s">
        <v>22</v>
      </c>
      <c r="B33" s="8" t="e">
        <f>B32/COUNT(B8:B31)*100</f>
        <v>#DIV/0!</v>
      </c>
      <c r="C33" s="8" t="e">
        <f t="shared" ref="C33:J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76"/>
    </row>
    <row r="34" spans="1:11" ht="14.25" customHeight="1" x14ac:dyDescent="0.25"/>
    <row r="35" spans="1:11" ht="14.25" customHeight="1" x14ac:dyDescent="0.25">
      <c r="A35" s="19" t="s">
        <v>12</v>
      </c>
      <c r="B35" s="11"/>
      <c r="C35" s="11"/>
      <c r="D35" s="11"/>
      <c r="E35" s="11"/>
      <c r="F35" s="12"/>
      <c r="H35" s="77" t="s">
        <v>13</v>
      </c>
      <c r="I35" s="77"/>
      <c r="J35" s="77"/>
      <c r="K35" s="77"/>
    </row>
    <row r="36" spans="1:11" ht="14.25" customHeight="1" x14ac:dyDescent="0.25">
      <c r="A36" s="13"/>
      <c r="B36" s="14"/>
      <c r="C36" s="14"/>
      <c r="D36" s="14"/>
      <c r="E36" s="14"/>
      <c r="F36" s="15"/>
      <c r="H36" s="78" t="s">
        <v>14</v>
      </c>
      <c r="I36" s="78"/>
      <c r="J36" s="71"/>
      <c r="K36" s="71"/>
    </row>
    <row r="37" spans="1:11" ht="14.25" customHeight="1" x14ac:dyDescent="0.25">
      <c r="A37" s="13"/>
      <c r="B37" s="14"/>
      <c r="C37" s="14"/>
      <c r="D37" s="14"/>
      <c r="E37" s="14"/>
      <c r="F37" s="15"/>
      <c r="H37" s="79" t="s">
        <v>15</v>
      </c>
      <c r="I37" s="79"/>
      <c r="J37" s="71"/>
      <c r="K37" s="71"/>
    </row>
    <row r="38" spans="1:11" ht="14.25" customHeight="1" x14ac:dyDescent="0.25">
      <c r="A38" s="13"/>
      <c r="B38" s="14"/>
      <c r="C38" s="14"/>
      <c r="D38" s="14"/>
      <c r="E38" s="14"/>
      <c r="F38" s="15"/>
      <c r="H38" s="72" t="s">
        <v>16</v>
      </c>
      <c r="I38" s="72"/>
      <c r="J38" s="71"/>
      <c r="K38" s="71"/>
    </row>
    <row r="39" spans="1:11" ht="14.25" customHeight="1" x14ac:dyDescent="0.25">
      <c r="A39" s="13"/>
      <c r="B39" s="14"/>
      <c r="C39" s="14"/>
      <c r="D39" s="14"/>
      <c r="E39" s="14"/>
      <c r="F39" s="15"/>
      <c r="H39" s="73" t="s">
        <v>17</v>
      </c>
      <c r="I39" s="73"/>
      <c r="J39" s="71"/>
      <c r="K39" s="71"/>
    </row>
    <row r="40" spans="1:11" ht="14.25" customHeight="1" x14ac:dyDescent="0.25">
      <c r="A40" s="13"/>
      <c r="B40" s="14"/>
      <c r="C40" s="14"/>
      <c r="D40" s="14"/>
      <c r="E40" s="14"/>
      <c r="F40" s="15"/>
      <c r="H40" s="74" t="s">
        <v>18</v>
      </c>
      <c r="I40" s="74"/>
      <c r="J40" s="71"/>
      <c r="K40" s="71"/>
    </row>
    <row r="41" spans="1:11" ht="14.25" customHeight="1" x14ac:dyDescent="0.25">
      <c r="A41" s="16"/>
      <c r="B41" s="17"/>
      <c r="C41" s="17"/>
      <c r="D41" s="17"/>
      <c r="E41" s="17"/>
      <c r="F41" s="18"/>
      <c r="H41" s="70" t="s">
        <v>19</v>
      </c>
      <c r="I41" s="70"/>
      <c r="J41" s="71"/>
      <c r="K41" s="71"/>
    </row>
  </sheetData>
  <mergeCells count="14">
    <mergeCell ref="H41:I41"/>
    <mergeCell ref="J41:K41"/>
    <mergeCell ref="H38:I38"/>
    <mergeCell ref="J38:K38"/>
    <mergeCell ref="H39:I39"/>
    <mergeCell ref="J39:K39"/>
    <mergeCell ref="H40:I40"/>
    <mergeCell ref="J40:K40"/>
    <mergeCell ref="K32:K33"/>
    <mergeCell ref="H35:K35"/>
    <mergeCell ref="H36:I36"/>
    <mergeCell ref="J36:K36"/>
    <mergeCell ref="H37:I37"/>
    <mergeCell ref="J37:K37"/>
  </mergeCells>
  <conditionalFormatting sqref="K8:K31">
    <cfRule type="cellIs" dxfId="149" priority="7" operator="greaterThanOrEqual">
      <formula>90</formula>
    </cfRule>
    <cfRule type="cellIs" dxfId="148" priority="8" operator="between">
      <formula>80</formula>
      <formula>89.99</formula>
    </cfRule>
    <cfRule type="cellIs" dxfId="147" priority="9" operator="between">
      <formula>70</formula>
      <formula>79.99</formula>
    </cfRule>
    <cfRule type="cellIs" dxfId="146" priority="10" operator="between">
      <formula>60</formula>
      <formula>69.99</formula>
    </cfRule>
    <cfRule type="cellIs" dxfId="145" priority="11" operator="between">
      <formula>50</formula>
      <formula>59.99</formula>
    </cfRule>
    <cfRule type="cellIs" dxfId="144" priority="12" operator="lessThanOrEqual">
      <formula>49.99</formula>
    </cfRule>
  </conditionalFormatting>
  <conditionalFormatting sqref="B33:J33">
    <cfRule type="cellIs" dxfId="143" priority="1" operator="greaterThanOrEqual">
      <formula>90</formula>
    </cfRule>
    <cfRule type="cellIs" dxfId="142" priority="2" operator="between">
      <formula>80</formula>
      <formula>89.99</formula>
    </cfRule>
    <cfRule type="cellIs" dxfId="141" priority="3" operator="between">
      <formula>70</formula>
      <formula>79.99</formula>
    </cfRule>
    <cfRule type="cellIs" dxfId="140" priority="4" operator="between">
      <formula>60</formula>
      <formula>69.99</formula>
    </cfRule>
    <cfRule type="cellIs" dxfId="139" priority="5" operator="between">
      <formula>50</formula>
      <formula>59.99</formula>
    </cfRule>
    <cfRule type="cellIs" dxfId="13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H43"/>
  <sheetViews>
    <sheetView showGridLines="0" workbookViewId="0"/>
  </sheetViews>
  <sheetFormatPr defaultRowHeight="15" x14ac:dyDescent="0.25"/>
  <cols>
    <col min="1" max="1" width="26.140625" style="3" customWidth="1"/>
    <col min="2" max="23" width="7.140625" style="3" customWidth="1"/>
    <col min="24" max="26" width="5.42578125" style="3" customWidth="1"/>
    <col min="27" max="33" width="7.140625" style="3" customWidth="1"/>
    <col min="34" max="34" width="7" style="9" customWidth="1"/>
    <col min="35" max="16384" width="9.140625" style="3"/>
  </cols>
  <sheetData>
    <row r="1" spans="1:34" ht="15" customHeight="1" x14ac:dyDescent="0.25">
      <c r="A1" s="24" t="s">
        <v>20</v>
      </c>
      <c r="AA1" s="23"/>
      <c r="AB1" s="23"/>
      <c r="AE1" s="10"/>
    </row>
    <row r="2" spans="1:34" s="10" customFormat="1" ht="15" customHeight="1" x14ac:dyDescent="0.25">
      <c r="A2" s="10" t="s">
        <v>237</v>
      </c>
      <c r="B2" s="69"/>
      <c r="C2" s="69"/>
      <c r="D2" s="69"/>
      <c r="E2" s="69"/>
      <c r="F2" s="69"/>
      <c r="G2" s="69"/>
      <c r="H2" s="69"/>
      <c r="I2" s="69"/>
      <c r="J2" s="69"/>
      <c r="K2" s="69"/>
      <c r="L2" s="69"/>
      <c r="M2" s="69"/>
      <c r="N2" s="69"/>
      <c r="O2" s="69"/>
      <c r="P2" s="69"/>
      <c r="Q2" s="69"/>
      <c r="R2" s="69"/>
      <c r="S2" s="69"/>
      <c r="T2" s="69"/>
      <c r="U2" s="69"/>
      <c r="V2" s="69"/>
      <c r="W2" s="69"/>
      <c r="X2" s="69"/>
      <c r="Y2" s="69"/>
      <c r="Z2" s="69"/>
      <c r="AA2" s="23"/>
      <c r="AB2" s="23"/>
      <c r="AC2" s="69"/>
      <c r="AD2" s="69"/>
      <c r="AE2" s="23"/>
      <c r="AF2" s="69"/>
      <c r="AG2" s="69"/>
      <c r="AH2" s="69"/>
    </row>
    <row r="3" spans="1:34" ht="15" customHeight="1" x14ac:dyDescent="0.25">
      <c r="A3" s="10" t="s">
        <v>191</v>
      </c>
      <c r="AG3" s="9"/>
      <c r="AH3" s="3"/>
    </row>
    <row r="4" spans="1:34" ht="10.5" customHeight="1" x14ac:dyDescent="0.25">
      <c r="A4" s="10"/>
      <c r="AG4" s="9"/>
      <c r="AH4" s="3"/>
    </row>
    <row r="5" spans="1:34" ht="10.5" customHeight="1" x14ac:dyDescent="0.25">
      <c r="A5" s="10"/>
      <c r="AG5" s="9"/>
      <c r="AH5" s="3"/>
    </row>
    <row r="6" spans="1:34" s="35" customFormat="1" ht="10.5" customHeight="1" x14ac:dyDescent="0.2">
      <c r="A6" s="33"/>
      <c r="B6" s="20" t="s">
        <v>235</v>
      </c>
      <c r="C6" s="42" t="s">
        <v>59</v>
      </c>
      <c r="D6" s="42" t="s">
        <v>66</v>
      </c>
      <c r="E6" s="42" t="s">
        <v>66</v>
      </c>
      <c r="F6" s="42" t="s">
        <v>68</v>
      </c>
      <c r="G6" s="42" t="s">
        <v>68</v>
      </c>
      <c r="H6" s="42" t="s">
        <v>70</v>
      </c>
      <c r="I6" s="42" t="s">
        <v>70</v>
      </c>
      <c r="J6" s="42" t="s">
        <v>70</v>
      </c>
      <c r="K6" s="42" t="s">
        <v>70</v>
      </c>
      <c r="L6" s="42" t="s">
        <v>62</v>
      </c>
      <c r="M6" s="42" t="s">
        <v>61</v>
      </c>
      <c r="N6" s="42" t="s">
        <v>45</v>
      </c>
      <c r="O6" s="42" t="s">
        <v>66</v>
      </c>
      <c r="P6" s="42" t="s">
        <v>68</v>
      </c>
      <c r="Q6" s="42" t="s">
        <v>70</v>
      </c>
      <c r="R6" s="42" t="s">
        <v>61</v>
      </c>
      <c r="S6" s="42" t="s">
        <v>68</v>
      </c>
      <c r="T6" s="42" t="s">
        <v>70</v>
      </c>
      <c r="U6" s="42" t="s">
        <v>65</v>
      </c>
      <c r="V6" s="42" t="s">
        <v>68</v>
      </c>
      <c r="W6" s="34"/>
    </row>
    <row r="7" spans="1:34" s="5" customForma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t="s">
        <v>196</v>
      </c>
      <c r="W7" s="7" t="s">
        <v>11</v>
      </c>
    </row>
    <row r="8" spans="1:34" x14ac:dyDescent="0.25">
      <c r="A8" s="99"/>
      <c r="B8" s="32"/>
      <c r="C8" s="32"/>
      <c r="D8" s="32"/>
      <c r="E8" s="32"/>
      <c r="F8" s="32"/>
      <c r="G8" s="32"/>
      <c r="H8" s="32"/>
      <c r="I8" s="32"/>
      <c r="J8" s="32"/>
      <c r="K8" s="32"/>
      <c r="L8" s="32"/>
      <c r="M8" s="32"/>
      <c r="N8" s="32"/>
      <c r="O8" s="32"/>
      <c r="P8" s="32"/>
      <c r="Q8" s="32"/>
      <c r="R8" s="32"/>
      <c r="S8" s="32"/>
      <c r="T8" s="32"/>
      <c r="U8" s="32"/>
      <c r="V8" s="32"/>
      <c r="W8" s="8">
        <f t="shared" ref="W8:W10" si="0">SUM(B8:Q8)*4+SUM(R8:T8)*8+U8*12</f>
        <v>0</v>
      </c>
      <c r="AH8" s="3"/>
    </row>
    <row r="9" spans="1:34" x14ac:dyDescent="0.25">
      <c r="A9" s="99"/>
      <c r="B9" s="32"/>
      <c r="C9" s="32"/>
      <c r="D9" s="32"/>
      <c r="E9" s="32"/>
      <c r="F9" s="32"/>
      <c r="G9" s="32"/>
      <c r="H9" s="32"/>
      <c r="I9" s="32"/>
      <c r="J9" s="32"/>
      <c r="K9" s="32"/>
      <c r="L9" s="32"/>
      <c r="M9" s="32"/>
      <c r="N9" s="32"/>
      <c r="O9" s="32"/>
      <c r="P9" s="32"/>
      <c r="Q9" s="32"/>
      <c r="R9" s="32"/>
      <c r="S9" s="32"/>
      <c r="T9" s="32"/>
      <c r="U9" s="32"/>
      <c r="V9" s="32"/>
      <c r="W9" s="8">
        <f t="shared" si="0"/>
        <v>0</v>
      </c>
      <c r="AH9" s="3"/>
    </row>
    <row r="10" spans="1:34" x14ac:dyDescent="0.25">
      <c r="A10" s="99"/>
      <c r="B10" s="32"/>
      <c r="C10" s="32"/>
      <c r="D10" s="32"/>
      <c r="E10" s="32"/>
      <c r="F10" s="32"/>
      <c r="G10" s="32"/>
      <c r="H10" s="32"/>
      <c r="I10" s="32"/>
      <c r="J10" s="32"/>
      <c r="K10" s="32"/>
      <c r="L10" s="32"/>
      <c r="M10" s="32"/>
      <c r="N10" s="32"/>
      <c r="O10" s="32"/>
      <c r="P10" s="32"/>
      <c r="Q10" s="32"/>
      <c r="R10" s="32"/>
      <c r="S10" s="32"/>
      <c r="T10" s="32"/>
      <c r="U10" s="32"/>
      <c r="V10" s="32"/>
      <c r="W10" s="8">
        <f t="shared" si="0"/>
        <v>0</v>
      </c>
      <c r="AH10" s="3"/>
    </row>
    <row r="11" spans="1:34" x14ac:dyDescent="0.25">
      <c r="A11" s="99"/>
      <c r="B11" s="32"/>
      <c r="C11" s="68"/>
      <c r="D11" s="68"/>
      <c r="E11" s="68"/>
      <c r="F11" s="68"/>
      <c r="G11" s="68"/>
      <c r="H11" s="68"/>
      <c r="I11" s="68"/>
      <c r="J11" s="68"/>
      <c r="K11" s="68"/>
      <c r="L11" s="68"/>
      <c r="M11" s="68"/>
      <c r="N11" s="68"/>
      <c r="O11" s="68"/>
      <c r="P11" s="68"/>
      <c r="Q11" s="68"/>
      <c r="R11" s="68"/>
      <c r="S11" s="68"/>
      <c r="T11" s="68"/>
      <c r="U11" s="68"/>
      <c r="V11" s="68"/>
      <c r="W11" s="8">
        <f>SUM(B11:Q11)*4+SUM(R11:T11)*8+U11*12</f>
        <v>0</v>
      </c>
      <c r="AH11" s="3"/>
    </row>
    <row r="12" spans="1:34" x14ac:dyDescent="0.25">
      <c r="A12" s="99"/>
      <c r="B12" s="32"/>
      <c r="C12" s="68"/>
      <c r="D12" s="68"/>
      <c r="E12" s="68"/>
      <c r="F12" s="68"/>
      <c r="G12" s="68"/>
      <c r="H12" s="68"/>
      <c r="I12" s="68"/>
      <c r="J12" s="68"/>
      <c r="K12" s="68"/>
      <c r="L12" s="68"/>
      <c r="M12" s="68"/>
      <c r="N12" s="68"/>
      <c r="O12" s="68"/>
      <c r="P12" s="68"/>
      <c r="Q12" s="68"/>
      <c r="R12" s="68"/>
      <c r="S12" s="68"/>
      <c r="T12" s="68"/>
      <c r="U12" s="68"/>
      <c r="V12" s="68"/>
      <c r="W12" s="8">
        <f t="shared" ref="W12:W31" si="1">SUM(B12:Q12)*4+SUM(R12:T12)*8+U12*12</f>
        <v>0</v>
      </c>
      <c r="AH12" s="3"/>
    </row>
    <row r="13" spans="1:34" x14ac:dyDescent="0.25">
      <c r="A13" s="99"/>
      <c r="B13" s="32"/>
      <c r="C13" s="68"/>
      <c r="D13" s="68"/>
      <c r="E13" s="68"/>
      <c r="F13" s="68"/>
      <c r="G13" s="68"/>
      <c r="H13" s="68"/>
      <c r="I13" s="68"/>
      <c r="J13" s="68"/>
      <c r="K13" s="68"/>
      <c r="L13" s="68"/>
      <c r="M13" s="68"/>
      <c r="N13" s="68"/>
      <c r="O13" s="68"/>
      <c r="P13" s="68"/>
      <c r="Q13" s="68"/>
      <c r="R13" s="68"/>
      <c r="S13" s="68"/>
      <c r="T13" s="68"/>
      <c r="U13" s="68"/>
      <c r="V13" s="68"/>
      <c r="W13" s="8">
        <f t="shared" si="1"/>
        <v>0</v>
      </c>
      <c r="AH13" s="3"/>
    </row>
    <row r="14" spans="1:34" x14ac:dyDescent="0.25">
      <c r="A14" s="99"/>
      <c r="B14" s="32"/>
      <c r="C14" s="68"/>
      <c r="D14" s="68"/>
      <c r="E14" s="68"/>
      <c r="F14" s="68"/>
      <c r="G14" s="68"/>
      <c r="H14" s="68"/>
      <c r="I14" s="68"/>
      <c r="J14" s="68"/>
      <c r="K14" s="68"/>
      <c r="L14" s="68"/>
      <c r="M14" s="68"/>
      <c r="N14" s="68"/>
      <c r="O14" s="68"/>
      <c r="P14" s="68"/>
      <c r="Q14" s="68"/>
      <c r="R14" s="68"/>
      <c r="S14" s="68"/>
      <c r="T14" s="68"/>
      <c r="U14" s="68"/>
      <c r="V14" s="68"/>
      <c r="W14" s="8">
        <f t="shared" si="1"/>
        <v>0</v>
      </c>
      <c r="AH14" s="3"/>
    </row>
    <row r="15" spans="1:34" x14ac:dyDescent="0.25">
      <c r="A15" s="99"/>
      <c r="B15" s="32"/>
      <c r="C15" s="32"/>
      <c r="D15" s="32"/>
      <c r="E15" s="32"/>
      <c r="F15" s="32"/>
      <c r="G15" s="32"/>
      <c r="H15" s="32"/>
      <c r="I15" s="32"/>
      <c r="J15" s="32"/>
      <c r="K15" s="32"/>
      <c r="L15" s="32"/>
      <c r="M15" s="32"/>
      <c r="N15" s="32"/>
      <c r="O15" s="32"/>
      <c r="P15" s="32"/>
      <c r="Q15" s="32"/>
      <c r="R15" s="32"/>
      <c r="S15" s="32"/>
      <c r="T15" s="32"/>
      <c r="U15" s="32"/>
      <c r="V15" s="32"/>
      <c r="W15" s="8">
        <f t="shared" si="1"/>
        <v>0</v>
      </c>
      <c r="AH15" s="3"/>
    </row>
    <row r="16" spans="1:34" x14ac:dyDescent="0.25">
      <c r="A16" s="99"/>
      <c r="B16" s="32"/>
      <c r="C16" s="32"/>
      <c r="D16" s="32"/>
      <c r="E16" s="32"/>
      <c r="F16" s="32"/>
      <c r="G16" s="32"/>
      <c r="H16" s="32"/>
      <c r="I16" s="32"/>
      <c r="J16" s="32"/>
      <c r="K16" s="32"/>
      <c r="L16" s="32"/>
      <c r="M16" s="32"/>
      <c r="N16" s="32"/>
      <c r="O16" s="32"/>
      <c r="P16" s="32"/>
      <c r="Q16" s="32"/>
      <c r="R16" s="32"/>
      <c r="S16" s="32"/>
      <c r="T16" s="32"/>
      <c r="U16" s="32"/>
      <c r="V16" s="32"/>
      <c r="W16" s="8">
        <f t="shared" si="1"/>
        <v>0</v>
      </c>
      <c r="AH16" s="3"/>
    </row>
    <row r="17" spans="1:34" x14ac:dyDescent="0.25">
      <c r="A17" s="99"/>
      <c r="B17" s="32"/>
      <c r="C17" s="32"/>
      <c r="D17" s="32"/>
      <c r="E17" s="32"/>
      <c r="F17" s="32"/>
      <c r="G17" s="32"/>
      <c r="H17" s="32"/>
      <c r="I17" s="32"/>
      <c r="J17" s="32"/>
      <c r="K17" s="32"/>
      <c r="L17" s="32"/>
      <c r="M17" s="32"/>
      <c r="N17" s="32"/>
      <c r="O17" s="32"/>
      <c r="P17" s="32"/>
      <c r="Q17" s="32"/>
      <c r="R17" s="32"/>
      <c r="S17" s="32"/>
      <c r="T17" s="32"/>
      <c r="U17" s="32"/>
      <c r="V17" s="32"/>
      <c r="W17" s="8">
        <f t="shared" si="1"/>
        <v>0</v>
      </c>
      <c r="AH17" s="3"/>
    </row>
    <row r="18" spans="1:34" x14ac:dyDescent="0.25">
      <c r="A18" s="99"/>
      <c r="B18" s="32"/>
      <c r="C18" s="32"/>
      <c r="D18" s="32"/>
      <c r="E18" s="32"/>
      <c r="F18" s="32"/>
      <c r="G18" s="32"/>
      <c r="H18" s="32"/>
      <c r="I18" s="32"/>
      <c r="J18" s="32"/>
      <c r="K18" s="32"/>
      <c r="L18" s="32"/>
      <c r="M18" s="32"/>
      <c r="N18" s="32"/>
      <c r="O18" s="32"/>
      <c r="P18" s="32"/>
      <c r="Q18" s="32"/>
      <c r="R18" s="32"/>
      <c r="S18" s="32"/>
      <c r="T18" s="32"/>
      <c r="U18" s="32"/>
      <c r="V18" s="32"/>
      <c r="W18" s="8">
        <f t="shared" si="1"/>
        <v>0</v>
      </c>
      <c r="AH18" s="3"/>
    </row>
    <row r="19" spans="1:34" x14ac:dyDescent="0.25">
      <c r="A19" s="99"/>
      <c r="B19" s="32"/>
      <c r="C19" s="32"/>
      <c r="D19" s="32"/>
      <c r="E19" s="32"/>
      <c r="F19" s="32"/>
      <c r="G19" s="32"/>
      <c r="H19" s="32"/>
      <c r="I19" s="32"/>
      <c r="J19" s="32"/>
      <c r="K19" s="32"/>
      <c r="L19" s="32"/>
      <c r="M19" s="32"/>
      <c r="N19" s="32"/>
      <c r="O19" s="32"/>
      <c r="P19" s="32"/>
      <c r="Q19" s="32"/>
      <c r="R19" s="32"/>
      <c r="S19" s="32"/>
      <c r="T19" s="32"/>
      <c r="U19" s="32"/>
      <c r="V19" s="32"/>
      <c r="W19" s="8">
        <f t="shared" si="1"/>
        <v>0</v>
      </c>
      <c r="AH19" s="3"/>
    </row>
    <row r="20" spans="1:34" x14ac:dyDescent="0.25">
      <c r="A20" s="99"/>
      <c r="B20" s="32"/>
      <c r="C20" s="32"/>
      <c r="D20" s="32"/>
      <c r="E20" s="32"/>
      <c r="F20" s="32"/>
      <c r="G20" s="32"/>
      <c r="H20" s="32"/>
      <c r="I20" s="32"/>
      <c r="J20" s="32"/>
      <c r="K20" s="32"/>
      <c r="L20" s="32"/>
      <c r="M20" s="32"/>
      <c r="N20" s="32"/>
      <c r="O20" s="32"/>
      <c r="P20" s="32"/>
      <c r="Q20" s="32"/>
      <c r="R20" s="32"/>
      <c r="S20" s="32"/>
      <c r="T20" s="32"/>
      <c r="U20" s="32"/>
      <c r="V20" s="32"/>
      <c r="W20" s="8">
        <f t="shared" si="1"/>
        <v>0</v>
      </c>
      <c r="AH20" s="3"/>
    </row>
    <row r="21" spans="1:34" x14ac:dyDescent="0.25">
      <c r="A21" s="99"/>
      <c r="B21" s="32"/>
      <c r="C21" s="32"/>
      <c r="D21" s="32"/>
      <c r="E21" s="32"/>
      <c r="F21" s="32"/>
      <c r="G21" s="32"/>
      <c r="H21" s="32"/>
      <c r="I21" s="32"/>
      <c r="J21" s="32"/>
      <c r="K21" s="32"/>
      <c r="L21" s="32"/>
      <c r="M21" s="32"/>
      <c r="N21" s="32"/>
      <c r="O21" s="32"/>
      <c r="P21" s="32"/>
      <c r="Q21" s="32"/>
      <c r="R21" s="32"/>
      <c r="S21" s="32"/>
      <c r="T21" s="32"/>
      <c r="U21" s="32"/>
      <c r="V21" s="32"/>
      <c r="W21" s="8">
        <f t="shared" si="1"/>
        <v>0</v>
      </c>
      <c r="AH21" s="3"/>
    </row>
    <row r="22" spans="1:34" x14ac:dyDescent="0.25">
      <c r="A22" s="99"/>
      <c r="B22" s="32"/>
      <c r="C22" s="32"/>
      <c r="D22" s="32"/>
      <c r="E22" s="32"/>
      <c r="F22" s="32"/>
      <c r="G22" s="32"/>
      <c r="H22" s="32"/>
      <c r="I22" s="32"/>
      <c r="J22" s="32"/>
      <c r="K22" s="32"/>
      <c r="L22" s="32"/>
      <c r="M22" s="32"/>
      <c r="N22" s="32"/>
      <c r="O22" s="32"/>
      <c r="P22" s="32"/>
      <c r="Q22" s="32"/>
      <c r="R22" s="32"/>
      <c r="S22" s="32"/>
      <c r="T22" s="32"/>
      <c r="U22" s="32"/>
      <c r="V22" s="32"/>
      <c r="W22" s="8">
        <f t="shared" si="1"/>
        <v>0</v>
      </c>
      <c r="AH22" s="3"/>
    </row>
    <row r="23" spans="1:34" x14ac:dyDescent="0.25">
      <c r="A23" s="99"/>
      <c r="B23" s="32"/>
      <c r="C23" s="32"/>
      <c r="D23" s="32"/>
      <c r="E23" s="32"/>
      <c r="F23" s="32"/>
      <c r="G23" s="32"/>
      <c r="H23" s="32"/>
      <c r="I23" s="32"/>
      <c r="J23" s="32"/>
      <c r="K23" s="32"/>
      <c r="L23" s="32"/>
      <c r="M23" s="32"/>
      <c r="N23" s="32"/>
      <c r="O23" s="32"/>
      <c r="P23" s="32"/>
      <c r="Q23" s="32"/>
      <c r="R23" s="32"/>
      <c r="S23" s="32"/>
      <c r="T23" s="32"/>
      <c r="U23" s="32"/>
      <c r="V23" s="32"/>
      <c r="W23" s="8">
        <f t="shared" si="1"/>
        <v>0</v>
      </c>
      <c r="AH23" s="3"/>
    </row>
    <row r="24" spans="1:34" x14ac:dyDescent="0.25">
      <c r="A24" s="99"/>
      <c r="B24" s="32"/>
      <c r="C24" s="32"/>
      <c r="D24" s="32"/>
      <c r="E24" s="32"/>
      <c r="F24" s="32"/>
      <c r="G24" s="32"/>
      <c r="H24" s="32"/>
      <c r="I24" s="32"/>
      <c r="J24" s="32"/>
      <c r="K24" s="32"/>
      <c r="L24" s="32"/>
      <c r="M24" s="32"/>
      <c r="N24" s="32"/>
      <c r="O24" s="32"/>
      <c r="P24" s="32"/>
      <c r="Q24" s="32"/>
      <c r="R24" s="32"/>
      <c r="S24" s="32"/>
      <c r="T24" s="32"/>
      <c r="U24" s="32"/>
      <c r="V24" s="32"/>
      <c r="W24" s="8">
        <f t="shared" si="1"/>
        <v>0</v>
      </c>
      <c r="AH24" s="3"/>
    </row>
    <row r="25" spans="1:34" x14ac:dyDescent="0.25">
      <c r="A25" s="99"/>
      <c r="B25" s="32"/>
      <c r="C25" s="32"/>
      <c r="D25" s="32"/>
      <c r="E25" s="32"/>
      <c r="F25" s="32"/>
      <c r="G25" s="32"/>
      <c r="H25" s="32"/>
      <c r="I25" s="32"/>
      <c r="J25" s="32"/>
      <c r="K25" s="32"/>
      <c r="L25" s="32"/>
      <c r="M25" s="32"/>
      <c r="N25" s="32"/>
      <c r="O25" s="32"/>
      <c r="P25" s="32"/>
      <c r="Q25" s="32"/>
      <c r="R25" s="32"/>
      <c r="S25" s="32"/>
      <c r="T25" s="32"/>
      <c r="U25" s="32"/>
      <c r="V25" s="32"/>
      <c r="W25" s="8">
        <f t="shared" si="1"/>
        <v>0</v>
      </c>
      <c r="AH25" s="3"/>
    </row>
    <row r="26" spans="1:34" x14ac:dyDescent="0.25">
      <c r="A26" s="99"/>
      <c r="B26" s="32"/>
      <c r="C26" s="32"/>
      <c r="D26" s="32"/>
      <c r="E26" s="32"/>
      <c r="F26" s="32"/>
      <c r="G26" s="32"/>
      <c r="H26" s="32"/>
      <c r="I26" s="32"/>
      <c r="J26" s="32"/>
      <c r="K26" s="32"/>
      <c r="L26" s="32"/>
      <c r="M26" s="32"/>
      <c r="N26" s="32"/>
      <c r="O26" s="32"/>
      <c r="P26" s="32"/>
      <c r="Q26" s="32"/>
      <c r="R26" s="32"/>
      <c r="S26" s="32"/>
      <c r="T26" s="32"/>
      <c r="U26" s="32"/>
      <c r="V26" s="32"/>
      <c r="W26" s="8">
        <f t="shared" si="1"/>
        <v>0</v>
      </c>
      <c r="AH26" s="3"/>
    </row>
    <row r="27" spans="1:34" x14ac:dyDescent="0.25">
      <c r="A27" s="99"/>
      <c r="B27" s="32"/>
      <c r="C27" s="32"/>
      <c r="D27" s="32"/>
      <c r="E27" s="32"/>
      <c r="F27" s="32"/>
      <c r="G27" s="32"/>
      <c r="H27" s="32"/>
      <c r="I27" s="32"/>
      <c r="J27" s="32"/>
      <c r="K27" s="32"/>
      <c r="L27" s="32"/>
      <c r="M27" s="32"/>
      <c r="N27" s="32"/>
      <c r="O27" s="32"/>
      <c r="P27" s="32"/>
      <c r="Q27" s="32"/>
      <c r="R27" s="32"/>
      <c r="S27" s="32"/>
      <c r="T27" s="32"/>
      <c r="U27" s="32"/>
      <c r="V27" s="32"/>
      <c r="W27" s="8">
        <f t="shared" si="1"/>
        <v>0</v>
      </c>
      <c r="AH27" s="3"/>
    </row>
    <row r="28" spans="1:34" x14ac:dyDescent="0.25">
      <c r="A28" s="99"/>
      <c r="B28" s="32"/>
      <c r="C28" s="32"/>
      <c r="D28" s="32"/>
      <c r="E28" s="32"/>
      <c r="F28" s="32"/>
      <c r="G28" s="32"/>
      <c r="H28" s="32"/>
      <c r="I28" s="32"/>
      <c r="J28" s="32"/>
      <c r="K28" s="32"/>
      <c r="L28" s="32"/>
      <c r="M28" s="32"/>
      <c r="N28" s="32"/>
      <c r="O28" s="32"/>
      <c r="P28" s="32"/>
      <c r="Q28" s="32"/>
      <c r="R28" s="32"/>
      <c r="S28" s="32"/>
      <c r="T28" s="32"/>
      <c r="U28" s="32"/>
      <c r="V28" s="32"/>
      <c r="W28" s="8">
        <f t="shared" si="1"/>
        <v>0</v>
      </c>
      <c r="AH28" s="3"/>
    </row>
    <row r="29" spans="1:34" x14ac:dyDescent="0.25">
      <c r="A29" s="99"/>
      <c r="B29" s="32"/>
      <c r="C29" s="32"/>
      <c r="D29" s="32"/>
      <c r="E29" s="32"/>
      <c r="F29" s="32"/>
      <c r="G29" s="32"/>
      <c r="H29" s="32"/>
      <c r="I29" s="32"/>
      <c r="J29" s="32"/>
      <c r="K29" s="32"/>
      <c r="L29" s="32"/>
      <c r="M29" s="32"/>
      <c r="N29" s="32"/>
      <c r="O29" s="32"/>
      <c r="P29" s="32"/>
      <c r="Q29" s="32"/>
      <c r="R29" s="32"/>
      <c r="S29" s="32"/>
      <c r="T29" s="32"/>
      <c r="U29" s="32"/>
      <c r="V29" s="32"/>
      <c r="W29" s="8">
        <f t="shared" si="1"/>
        <v>0</v>
      </c>
      <c r="AH29" s="3"/>
    </row>
    <row r="30" spans="1:34" x14ac:dyDescent="0.25">
      <c r="A30" s="99"/>
      <c r="B30" s="32"/>
      <c r="C30" s="32"/>
      <c r="D30" s="32"/>
      <c r="E30" s="32"/>
      <c r="F30" s="32"/>
      <c r="G30" s="32"/>
      <c r="H30" s="32"/>
      <c r="I30" s="32"/>
      <c r="J30" s="32"/>
      <c r="K30" s="32"/>
      <c r="L30" s="32"/>
      <c r="M30" s="32"/>
      <c r="N30" s="32"/>
      <c r="O30" s="32"/>
      <c r="P30" s="32"/>
      <c r="Q30" s="32"/>
      <c r="R30" s="32"/>
      <c r="S30" s="32"/>
      <c r="T30" s="32"/>
      <c r="U30" s="32"/>
      <c r="V30" s="32"/>
      <c r="W30" s="8">
        <f t="shared" si="1"/>
        <v>0</v>
      </c>
      <c r="AH30" s="3"/>
    </row>
    <row r="31" spans="1:34" x14ac:dyDescent="0.25">
      <c r="A31" s="99"/>
      <c r="B31" s="32"/>
      <c r="C31" s="32"/>
      <c r="D31" s="32"/>
      <c r="E31" s="32"/>
      <c r="F31" s="32"/>
      <c r="G31" s="32"/>
      <c r="H31" s="32"/>
      <c r="I31" s="32"/>
      <c r="J31" s="32"/>
      <c r="K31" s="32"/>
      <c r="L31" s="32"/>
      <c r="M31" s="32"/>
      <c r="N31" s="32"/>
      <c r="O31" s="32"/>
      <c r="P31" s="32"/>
      <c r="Q31" s="32"/>
      <c r="R31" s="32"/>
      <c r="S31" s="32"/>
      <c r="T31" s="32"/>
      <c r="U31" s="32"/>
      <c r="V31" s="32"/>
      <c r="W31" s="8">
        <f t="shared" si="1"/>
        <v>0</v>
      </c>
      <c r="AH31" s="3"/>
    </row>
    <row r="32" spans="1:34" x14ac:dyDescent="0.25">
      <c r="A32" s="25" t="s">
        <v>21</v>
      </c>
      <c r="B32" s="8">
        <f>SUM(B8:B31)</f>
        <v>0</v>
      </c>
      <c r="C32" s="8">
        <f t="shared" ref="C32:V32" si="2">SUM(C8:C31)</f>
        <v>0</v>
      </c>
      <c r="D32" s="8">
        <f t="shared" si="2"/>
        <v>0</v>
      </c>
      <c r="E32" s="8">
        <f t="shared" si="2"/>
        <v>0</v>
      </c>
      <c r="F32" s="8">
        <f t="shared" si="2"/>
        <v>0</v>
      </c>
      <c r="G32" s="8">
        <f t="shared" si="2"/>
        <v>0</v>
      </c>
      <c r="H32" s="8">
        <f t="shared" si="2"/>
        <v>0</v>
      </c>
      <c r="I32" s="8">
        <f t="shared" si="2"/>
        <v>0</v>
      </c>
      <c r="J32" s="8">
        <f t="shared" si="2"/>
        <v>0</v>
      </c>
      <c r="K32" s="8">
        <f t="shared" si="2"/>
        <v>0</v>
      </c>
      <c r="L32" s="8">
        <f t="shared" si="2"/>
        <v>0</v>
      </c>
      <c r="M32" s="8">
        <f t="shared" si="2"/>
        <v>0</v>
      </c>
      <c r="N32" s="8">
        <f t="shared" si="2"/>
        <v>0</v>
      </c>
      <c r="O32" s="8">
        <f t="shared" si="2"/>
        <v>0</v>
      </c>
      <c r="P32" s="8">
        <f t="shared" si="2"/>
        <v>0</v>
      </c>
      <c r="Q32" s="8">
        <f t="shared" si="2"/>
        <v>0</v>
      </c>
      <c r="R32" s="8">
        <f t="shared" si="2"/>
        <v>0</v>
      </c>
      <c r="S32" s="8">
        <f t="shared" si="2"/>
        <v>0</v>
      </c>
      <c r="T32" s="8">
        <f t="shared" si="2"/>
        <v>0</v>
      </c>
      <c r="U32" s="8">
        <f t="shared" si="2"/>
        <v>0</v>
      </c>
      <c r="V32" s="8">
        <f t="shared" si="2"/>
        <v>0</v>
      </c>
      <c r="W32" s="75" t="e">
        <f>SUM(W8:W31)/COUNT(B8:B31)</f>
        <v>#DIV/0!</v>
      </c>
      <c r="AH32" s="3"/>
    </row>
    <row r="33" spans="1:34" x14ac:dyDescent="0.25">
      <c r="A33" s="25" t="s">
        <v>22</v>
      </c>
      <c r="B33" s="8" t="e">
        <f>B32/COUNT(B8:B31)*100</f>
        <v>#DIV/0!</v>
      </c>
      <c r="C33" s="8" t="e">
        <f t="shared" ref="C33:V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 t="shared" si="3"/>
        <v>#DIV/0!</v>
      </c>
      <c r="R33" s="8" t="e">
        <f t="shared" si="3"/>
        <v>#DIV/0!</v>
      </c>
      <c r="S33" s="8" t="e">
        <f t="shared" si="3"/>
        <v>#DIV/0!</v>
      </c>
      <c r="T33" s="8" t="e">
        <f t="shared" si="3"/>
        <v>#DIV/0!</v>
      </c>
      <c r="U33" s="8" t="e">
        <f t="shared" si="3"/>
        <v>#DIV/0!</v>
      </c>
      <c r="V33" s="8" t="e">
        <f t="shared" si="3"/>
        <v>#DIV/0!</v>
      </c>
      <c r="W33" s="76"/>
      <c r="AH33" s="3"/>
    </row>
    <row r="34" spans="1:34" ht="8.25" customHeight="1" x14ac:dyDescent="0.25"/>
    <row r="35" spans="1:34" x14ac:dyDescent="0.25">
      <c r="A35" s="19" t="s">
        <v>12</v>
      </c>
      <c r="B35" s="11"/>
      <c r="C35" s="11"/>
      <c r="D35" s="11"/>
      <c r="E35" s="11"/>
      <c r="F35" s="11"/>
      <c r="G35" s="11"/>
      <c r="H35" s="11"/>
      <c r="I35" s="11"/>
      <c r="J35" s="11"/>
      <c r="K35" s="11"/>
      <c r="L35" s="11"/>
      <c r="M35" s="11"/>
      <c r="N35" s="11"/>
      <c r="O35" s="11"/>
      <c r="P35" s="11"/>
      <c r="Q35" s="11"/>
      <c r="R35" s="12"/>
      <c r="T35" s="90" t="s">
        <v>13</v>
      </c>
      <c r="U35" s="91"/>
      <c r="V35" s="91"/>
      <c r="W35" s="92"/>
      <c r="AH35" s="3"/>
    </row>
    <row r="36" spans="1:34" x14ac:dyDescent="0.25">
      <c r="A36" s="13"/>
      <c r="B36" s="14"/>
      <c r="C36" s="14"/>
      <c r="D36" s="14"/>
      <c r="E36" s="14"/>
      <c r="F36" s="14"/>
      <c r="G36" s="14"/>
      <c r="H36" s="14"/>
      <c r="I36" s="14"/>
      <c r="J36" s="14"/>
      <c r="K36" s="14"/>
      <c r="L36" s="14"/>
      <c r="M36" s="14"/>
      <c r="N36" s="14"/>
      <c r="O36" s="14"/>
      <c r="P36" s="14"/>
      <c r="Q36" s="14"/>
      <c r="R36" s="15"/>
      <c r="T36" s="93" t="s">
        <v>14</v>
      </c>
      <c r="U36" s="94"/>
      <c r="V36" s="82"/>
      <c r="W36" s="83"/>
      <c r="AH36" s="3"/>
    </row>
    <row r="37" spans="1:34" x14ac:dyDescent="0.25">
      <c r="A37" s="13"/>
      <c r="B37" s="14"/>
      <c r="C37" s="14"/>
      <c r="D37" s="14"/>
      <c r="E37" s="14"/>
      <c r="F37" s="14"/>
      <c r="G37" s="14"/>
      <c r="H37" s="14"/>
      <c r="I37" s="14"/>
      <c r="J37" s="14"/>
      <c r="K37" s="14"/>
      <c r="L37" s="14"/>
      <c r="M37" s="14"/>
      <c r="N37" s="14"/>
      <c r="O37" s="14"/>
      <c r="P37" s="14"/>
      <c r="Q37" s="14"/>
      <c r="R37" s="15"/>
      <c r="T37" s="95" t="s">
        <v>15</v>
      </c>
      <c r="U37" s="96"/>
      <c r="V37" s="82"/>
      <c r="W37" s="83"/>
      <c r="AH37" s="3"/>
    </row>
    <row r="38" spans="1:34" x14ac:dyDescent="0.25">
      <c r="A38" s="13"/>
      <c r="B38" s="14"/>
      <c r="C38" s="14"/>
      <c r="D38" s="14"/>
      <c r="E38" s="14"/>
      <c r="F38" s="14"/>
      <c r="G38" s="14"/>
      <c r="H38" s="14"/>
      <c r="I38" s="14"/>
      <c r="J38" s="14"/>
      <c r="K38" s="14"/>
      <c r="L38" s="14"/>
      <c r="M38" s="14"/>
      <c r="N38" s="14"/>
      <c r="O38" s="14"/>
      <c r="P38" s="14"/>
      <c r="Q38" s="14"/>
      <c r="R38" s="15"/>
      <c r="T38" s="88" t="s">
        <v>16</v>
      </c>
      <c r="U38" s="89"/>
      <c r="V38" s="82"/>
      <c r="W38" s="83"/>
      <c r="AH38" s="3"/>
    </row>
    <row r="39" spans="1:34" x14ac:dyDescent="0.25">
      <c r="A39" s="13"/>
      <c r="B39" s="14"/>
      <c r="C39" s="14"/>
      <c r="D39" s="14"/>
      <c r="E39" s="14"/>
      <c r="F39" s="14"/>
      <c r="G39" s="14"/>
      <c r="H39" s="14"/>
      <c r="I39" s="14"/>
      <c r="J39" s="14"/>
      <c r="K39" s="14"/>
      <c r="L39" s="14"/>
      <c r="M39" s="14"/>
      <c r="N39" s="14"/>
      <c r="O39" s="14"/>
      <c r="P39" s="14"/>
      <c r="Q39" s="14"/>
      <c r="R39" s="15"/>
      <c r="T39" s="84" t="s">
        <v>17</v>
      </c>
      <c r="U39" s="85"/>
      <c r="V39" s="82"/>
      <c r="W39" s="83"/>
      <c r="AH39" s="3"/>
    </row>
    <row r="40" spans="1:34" x14ac:dyDescent="0.25">
      <c r="A40" s="13"/>
      <c r="B40" s="14"/>
      <c r="C40" s="14"/>
      <c r="D40" s="14"/>
      <c r="E40" s="14"/>
      <c r="F40" s="14"/>
      <c r="G40" s="14"/>
      <c r="H40" s="14"/>
      <c r="I40" s="14"/>
      <c r="J40" s="14"/>
      <c r="K40" s="14"/>
      <c r="L40" s="14"/>
      <c r="M40" s="14"/>
      <c r="N40" s="14"/>
      <c r="O40" s="14"/>
      <c r="P40" s="14"/>
      <c r="Q40" s="14"/>
      <c r="R40" s="15"/>
      <c r="T40" s="86" t="s">
        <v>18</v>
      </c>
      <c r="U40" s="87"/>
      <c r="V40" s="82"/>
      <c r="W40" s="83"/>
      <c r="AH40" s="3"/>
    </row>
    <row r="41" spans="1:34" x14ac:dyDescent="0.25">
      <c r="A41" s="16"/>
      <c r="B41" s="17"/>
      <c r="C41" s="17"/>
      <c r="D41" s="17"/>
      <c r="E41" s="17"/>
      <c r="F41" s="17"/>
      <c r="G41" s="17"/>
      <c r="H41" s="17"/>
      <c r="I41" s="17"/>
      <c r="J41" s="17"/>
      <c r="K41" s="17"/>
      <c r="L41" s="17"/>
      <c r="M41" s="17"/>
      <c r="N41" s="17"/>
      <c r="O41" s="17"/>
      <c r="P41" s="17"/>
      <c r="Q41" s="17"/>
      <c r="R41" s="18"/>
      <c r="T41" s="80" t="s">
        <v>19</v>
      </c>
      <c r="U41" s="81"/>
      <c r="V41" s="82"/>
      <c r="W41" s="83"/>
      <c r="AH41" s="3"/>
    </row>
    <row r="42" spans="1:34" x14ac:dyDescent="0.25">
      <c r="A42" s="14"/>
      <c r="B42" s="14"/>
      <c r="C42" s="14"/>
      <c r="D42" s="14"/>
      <c r="E42" s="14"/>
      <c r="F42" s="14"/>
      <c r="G42" s="14"/>
      <c r="H42" s="14"/>
      <c r="I42" s="14"/>
      <c r="J42" s="14"/>
      <c r="K42" s="14"/>
      <c r="L42" s="14"/>
      <c r="M42" s="14"/>
      <c r="N42" s="14"/>
      <c r="O42" s="14"/>
      <c r="T42" s="9"/>
      <c r="AH42" s="3"/>
    </row>
    <row r="43" spans="1:34" x14ac:dyDescent="0.25">
      <c r="T43" s="9"/>
      <c r="AH43" s="3"/>
    </row>
  </sheetData>
  <mergeCells count="14">
    <mergeCell ref="W32:W33"/>
    <mergeCell ref="T35:W35"/>
    <mergeCell ref="T36:U36"/>
    <mergeCell ref="V36:W36"/>
    <mergeCell ref="T37:U37"/>
    <mergeCell ref="V37:W37"/>
    <mergeCell ref="T41:U41"/>
    <mergeCell ref="V41:W41"/>
    <mergeCell ref="T38:U38"/>
    <mergeCell ref="V38:W38"/>
    <mergeCell ref="T39:U39"/>
    <mergeCell ref="V39:W39"/>
    <mergeCell ref="T40:U40"/>
    <mergeCell ref="V40:W40"/>
  </mergeCells>
  <conditionalFormatting sqref="W8:W31">
    <cfRule type="cellIs" dxfId="137" priority="7" operator="greaterThanOrEqual">
      <formula>90</formula>
    </cfRule>
    <cfRule type="cellIs" dxfId="136" priority="8" operator="between">
      <formula>80</formula>
      <formula>89.99</formula>
    </cfRule>
    <cfRule type="cellIs" dxfId="135" priority="9" operator="between">
      <formula>70</formula>
      <formula>79.99</formula>
    </cfRule>
    <cfRule type="cellIs" dxfId="134" priority="10" operator="between">
      <formula>60</formula>
      <formula>69.99</formula>
    </cfRule>
    <cfRule type="cellIs" dxfId="133" priority="11" operator="between">
      <formula>50</formula>
      <formula>59.99</formula>
    </cfRule>
    <cfRule type="cellIs" dxfId="132" priority="12" operator="lessThanOrEqual">
      <formula>49.99</formula>
    </cfRule>
  </conditionalFormatting>
  <conditionalFormatting sqref="B33:V33">
    <cfRule type="cellIs" dxfId="131" priority="1" operator="greaterThanOrEqual">
      <formula>90</formula>
    </cfRule>
    <cfRule type="cellIs" dxfId="130" priority="2" operator="between">
      <formula>80</formula>
      <formula>89.99</formula>
    </cfRule>
    <cfRule type="cellIs" dxfId="129" priority="3" operator="between">
      <formula>70</formula>
      <formula>79.99</formula>
    </cfRule>
    <cfRule type="cellIs" dxfId="128" priority="4" operator="between">
      <formula>60</formula>
      <formula>69.99</formula>
    </cfRule>
    <cfRule type="cellIs" dxfId="127" priority="5" operator="between">
      <formula>50</formula>
      <formula>59.99</formula>
    </cfRule>
    <cfRule type="cellIs" dxfId="12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H43"/>
  <sheetViews>
    <sheetView showGridLines="0" workbookViewId="0"/>
  </sheetViews>
  <sheetFormatPr defaultRowHeight="15" x14ac:dyDescent="0.25"/>
  <cols>
    <col min="1" max="1" width="26.140625" style="3" customWidth="1"/>
    <col min="2" max="23" width="7.140625" style="3" customWidth="1"/>
    <col min="24" max="26" width="5.42578125" style="3" customWidth="1"/>
    <col min="27" max="33" width="7.140625" style="3" customWidth="1"/>
    <col min="34" max="34" width="7" style="9" customWidth="1"/>
    <col min="35" max="16384" width="9.140625" style="3"/>
  </cols>
  <sheetData>
    <row r="1" spans="1:34" ht="15" customHeight="1" x14ac:dyDescent="0.25">
      <c r="A1" s="24" t="s">
        <v>20</v>
      </c>
      <c r="AA1" s="23"/>
      <c r="AB1" s="23"/>
      <c r="AE1" s="10"/>
    </row>
    <row r="2" spans="1:34" s="10" customFormat="1" ht="15" customHeight="1" x14ac:dyDescent="0.25">
      <c r="A2" s="10" t="s">
        <v>236</v>
      </c>
      <c r="B2" s="69"/>
      <c r="C2" s="69"/>
      <c r="D2" s="69"/>
      <c r="E2" s="69"/>
      <c r="F2" s="69"/>
      <c r="G2" s="69"/>
      <c r="H2" s="69"/>
      <c r="I2" s="69"/>
      <c r="J2" s="69"/>
      <c r="K2" s="69"/>
      <c r="L2" s="69"/>
      <c r="M2" s="69"/>
      <c r="N2" s="69"/>
      <c r="O2" s="69"/>
      <c r="P2" s="69"/>
      <c r="Q2" s="69"/>
      <c r="R2" s="69"/>
      <c r="S2" s="69"/>
      <c r="T2" s="69"/>
      <c r="U2" s="69"/>
      <c r="V2" s="69"/>
      <c r="W2" s="69"/>
      <c r="X2" s="69"/>
      <c r="Y2" s="69"/>
      <c r="Z2" s="69"/>
      <c r="AA2" s="23"/>
      <c r="AB2" s="23"/>
      <c r="AC2" s="69"/>
      <c r="AD2" s="69"/>
      <c r="AE2" s="23"/>
      <c r="AF2" s="69"/>
      <c r="AG2" s="69"/>
      <c r="AH2" s="69"/>
    </row>
    <row r="3" spans="1:34" ht="15" customHeight="1" x14ac:dyDescent="0.25">
      <c r="A3" s="10" t="s">
        <v>191</v>
      </c>
      <c r="AG3" s="9"/>
      <c r="AH3" s="3"/>
    </row>
    <row r="4" spans="1:34" ht="10.5" customHeight="1" x14ac:dyDescent="0.25">
      <c r="A4" s="10"/>
      <c r="AG4" s="9"/>
      <c r="AH4" s="3"/>
    </row>
    <row r="5" spans="1:34" ht="10.5" customHeight="1" x14ac:dyDescent="0.2">
      <c r="A5" s="10"/>
      <c r="B5" s="65"/>
      <c r="C5" s="65"/>
      <c r="D5" s="65"/>
      <c r="E5" s="65"/>
      <c r="F5" s="65"/>
      <c r="G5" s="65"/>
      <c r="H5" s="65"/>
      <c r="I5" s="65"/>
      <c r="J5" s="65"/>
      <c r="K5" s="65"/>
      <c r="L5" s="65"/>
      <c r="M5" s="65"/>
      <c r="N5" s="65"/>
      <c r="O5" s="65"/>
      <c r="P5" s="65"/>
      <c r="Q5" s="65"/>
      <c r="R5" s="42" t="s">
        <v>65</v>
      </c>
      <c r="S5" s="65"/>
      <c r="T5" s="65"/>
      <c r="U5" s="42" t="s">
        <v>68</v>
      </c>
      <c r="V5" s="65"/>
      <c r="AG5" s="9"/>
      <c r="AH5" s="3"/>
    </row>
    <row r="6" spans="1:34" s="35" customFormat="1" ht="10.5" customHeight="1" x14ac:dyDescent="0.2">
      <c r="A6" s="33"/>
      <c r="B6" s="20" t="s">
        <v>235</v>
      </c>
      <c r="C6" s="42" t="s">
        <v>62</v>
      </c>
      <c r="D6" s="42" t="s">
        <v>66</v>
      </c>
      <c r="E6" s="42" t="s">
        <v>64</v>
      </c>
      <c r="F6" s="42" t="s">
        <v>68</v>
      </c>
      <c r="G6" s="42" t="s">
        <v>70</v>
      </c>
      <c r="H6" s="42" t="s">
        <v>70</v>
      </c>
      <c r="I6" s="42" t="s">
        <v>70</v>
      </c>
      <c r="J6" s="42" t="s">
        <v>70</v>
      </c>
      <c r="K6" s="42" t="s">
        <v>70</v>
      </c>
      <c r="L6" s="42" t="s">
        <v>62</v>
      </c>
      <c r="M6" s="42" t="s">
        <v>65</v>
      </c>
      <c r="N6" s="42" t="s">
        <v>59</v>
      </c>
      <c r="O6" s="42" t="s">
        <v>64</v>
      </c>
      <c r="P6" s="42" t="s">
        <v>68</v>
      </c>
      <c r="Q6" s="42" t="s">
        <v>70</v>
      </c>
      <c r="R6" s="42" t="s">
        <v>59</v>
      </c>
      <c r="S6" s="42" t="s">
        <v>68</v>
      </c>
      <c r="T6" s="42" t="s">
        <v>70</v>
      </c>
      <c r="U6" s="42" t="s">
        <v>65</v>
      </c>
      <c r="V6" s="42" t="s">
        <v>61</v>
      </c>
      <c r="W6" s="34"/>
    </row>
    <row r="7" spans="1:34" s="5" customForma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t="s">
        <v>196</v>
      </c>
      <c r="W7" s="7" t="s">
        <v>11</v>
      </c>
    </row>
    <row r="8" spans="1:34" x14ac:dyDescent="0.25">
      <c r="A8" s="99"/>
      <c r="B8" s="63"/>
      <c r="C8" s="63"/>
      <c r="D8" s="63"/>
      <c r="E8" s="63"/>
      <c r="F8" s="63"/>
      <c r="G8" s="63"/>
      <c r="H8" s="63"/>
      <c r="I8" s="63"/>
      <c r="J8" s="63"/>
      <c r="K8" s="63"/>
      <c r="L8" s="63"/>
      <c r="M8" s="63"/>
      <c r="N8" s="63"/>
      <c r="O8" s="63"/>
      <c r="P8" s="63"/>
      <c r="Q8" s="63"/>
      <c r="R8" s="63"/>
      <c r="S8" s="63"/>
      <c r="T8" s="63"/>
      <c r="U8" s="63"/>
      <c r="V8" s="63"/>
      <c r="W8" s="8">
        <f t="shared" ref="W8:W31" si="0">SUM(B8:Q8)*4+SUM(R8:T8)*8+U8*12</f>
        <v>0</v>
      </c>
      <c r="AH8" s="3"/>
    </row>
    <row r="9" spans="1:34" x14ac:dyDescent="0.25">
      <c r="A9" s="99"/>
      <c r="B9" s="63"/>
      <c r="C9" s="63"/>
      <c r="D9" s="63"/>
      <c r="E9" s="63"/>
      <c r="F9" s="63"/>
      <c r="G9" s="63"/>
      <c r="H9" s="63"/>
      <c r="I9" s="63"/>
      <c r="J9" s="63"/>
      <c r="K9" s="63"/>
      <c r="L9" s="63"/>
      <c r="M9" s="63"/>
      <c r="N9" s="63"/>
      <c r="O9" s="63"/>
      <c r="P9" s="63"/>
      <c r="Q9" s="63"/>
      <c r="R9" s="63"/>
      <c r="S9" s="63"/>
      <c r="T9" s="63"/>
      <c r="U9" s="63"/>
      <c r="V9" s="63"/>
      <c r="W9" s="8">
        <f t="shared" si="0"/>
        <v>0</v>
      </c>
      <c r="AH9" s="3"/>
    </row>
    <row r="10" spans="1:34" x14ac:dyDescent="0.25">
      <c r="A10" s="99"/>
      <c r="B10" s="63"/>
      <c r="C10" s="63"/>
      <c r="D10" s="63"/>
      <c r="E10" s="63"/>
      <c r="F10" s="63"/>
      <c r="G10" s="63"/>
      <c r="H10" s="63"/>
      <c r="I10" s="63"/>
      <c r="J10" s="63"/>
      <c r="K10" s="63"/>
      <c r="L10" s="63"/>
      <c r="M10" s="63"/>
      <c r="N10" s="63"/>
      <c r="O10" s="63"/>
      <c r="P10" s="63"/>
      <c r="Q10" s="63"/>
      <c r="R10" s="63"/>
      <c r="S10" s="63"/>
      <c r="T10" s="63"/>
      <c r="U10" s="63"/>
      <c r="V10" s="63"/>
      <c r="W10" s="8">
        <f t="shared" si="0"/>
        <v>0</v>
      </c>
      <c r="AH10" s="3"/>
    </row>
    <row r="11" spans="1:34" x14ac:dyDescent="0.25">
      <c r="A11" s="99"/>
      <c r="B11" s="63"/>
      <c r="C11" s="63"/>
      <c r="D11" s="63"/>
      <c r="E11" s="63"/>
      <c r="F11" s="63"/>
      <c r="G11" s="63"/>
      <c r="H11" s="63"/>
      <c r="I11" s="63"/>
      <c r="J11" s="63"/>
      <c r="K11" s="63"/>
      <c r="L11" s="63"/>
      <c r="M11" s="63"/>
      <c r="N11" s="63"/>
      <c r="O11" s="63"/>
      <c r="P11" s="63"/>
      <c r="Q11" s="63"/>
      <c r="R11" s="63"/>
      <c r="S11" s="63"/>
      <c r="T11" s="63"/>
      <c r="U11" s="63"/>
      <c r="V11" s="63"/>
      <c r="W11" s="8">
        <f t="shared" si="0"/>
        <v>0</v>
      </c>
      <c r="AH11" s="3"/>
    </row>
    <row r="12" spans="1:34" x14ac:dyDescent="0.25">
      <c r="A12" s="99"/>
      <c r="B12" s="63"/>
      <c r="C12" s="63"/>
      <c r="D12" s="63"/>
      <c r="E12" s="63"/>
      <c r="F12" s="63"/>
      <c r="G12" s="63"/>
      <c r="H12" s="63"/>
      <c r="I12" s="63"/>
      <c r="J12" s="63"/>
      <c r="K12" s="63"/>
      <c r="L12" s="63"/>
      <c r="M12" s="63"/>
      <c r="N12" s="63"/>
      <c r="O12" s="63"/>
      <c r="P12" s="63"/>
      <c r="Q12" s="63"/>
      <c r="R12" s="63"/>
      <c r="S12" s="63"/>
      <c r="T12" s="63"/>
      <c r="U12" s="63"/>
      <c r="V12" s="63"/>
      <c r="W12" s="8">
        <f t="shared" si="0"/>
        <v>0</v>
      </c>
      <c r="AH12" s="3"/>
    </row>
    <row r="13" spans="1:34" x14ac:dyDescent="0.25">
      <c r="A13" s="99"/>
      <c r="B13" s="63"/>
      <c r="C13" s="63"/>
      <c r="D13" s="63"/>
      <c r="E13" s="63"/>
      <c r="F13" s="63"/>
      <c r="G13" s="63"/>
      <c r="H13" s="63"/>
      <c r="I13" s="63"/>
      <c r="J13" s="63"/>
      <c r="K13" s="63"/>
      <c r="L13" s="63"/>
      <c r="M13" s="63"/>
      <c r="N13" s="63"/>
      <c r="O13" s="63"/>
      <c r="P13" s="63"/>
      <c r="Q13" s="63"/>
      <c r="R13" s="63"/>
      <c r="S13" s="63"/>
      <c r="T13" s="63"/>
      <c r="U13" s="63"/>
      <c r="V13" s="63"/>
      <c r="W13" s="8">
        <f t="shared" si="0"/>
        <v>0</v>
      </c>
      <c r="AH13" s="3"/>
    </row>
    <row r="14" spans="1:34" x14ac:dyDescent="0.25">
      <c r="A14" s="99"/>
      <c r="B14" s="63"/>
      <c r="C14" s="63"/>
      <c r="D14" s="63"/>
      <c r="E14" s="63"/>
      <c r="F14" s="63"/>
      <c r="G14" s="63"/>
      <c r="H14" s="63"/>
      <c r="I14" s="63"/>
      <c r="J14" s="63"/>
      <c r="K14" s="63"/>
      <c r="L14" s="63"/>
      <c r="M14" s="63"/>
      <c r="N14" s="63"/>
      <c r="O14" s="63"/>
      <c r="P14" s="63"/>
      <c r="Q14" s="63"/>
      <c r="R14" s="63"/>
      <c r="S14" s="63"/>
      <c r="T14" s="63"/>
      <c r="U14" s="63"/>
      <c r="V14" s="63"/>
      <c r="W14" s="8">
        <f t="shared" si="0"/>
        <v>0</v>
      </c>
      <c r="AH14" s="3"/>
    </row>
    <row r="15" spans="1:34" x14ac:dyDescent="0.25">
      <c r="A15" s="99"/>
      <c r="B15" s="63"/>
      <c r="C15" s="63"/>
      <c r="D15" s="63"/>
      <c r="E15" s="63"/>
      <c r="F15" s="63"/>
      <c r="G15" s="63"/>
      <c r="H15" s="63"/>
      <c r="I15" s="63"/>
      <c r="J15" s="63"/>
      <c r="K15" s="63"/>
      <c r="L15" s="63"/>
      <c r="M15" s="63"/>
      <c r="N15" s="63"/>
      <c r="O15" s="63"/>
      <c r="P15" s="63"/>
      <c r="Q15" s="63"/>
      <c r="R15" s="63"/>
      <c r="S15" s="63"/>
      <c r="T15" s="63"/>
      <c r="U15" s="63"/>
      <c r="V15" s="63"/>
      <c r="W15" s="8">
        <f t="shared" si="0"/>
        <v>0</v>
      </c>
      <c r="AH15" s="3"/>
    </row>
    <row r="16" spans="1:34" x14ac:dyDescent="0.25">
      <c r="A16" s="99"/>
      <c r="B16" s="63"/>
      <c r="C16" s="63"/>
      <c r="D16" s="63"/>
      <c r="E16" s="63"/>
      <c r="F16" s="63"/>
      <c r="G16" s="63"/>
      <c r="H16" s="63"/>
      <c r="I16" s="63"/>
      <c r="J16" s="63"/>
      <c r="K16" s="63"/>
      <c r="L16" s="63"/>
      <c r="M16" s="63"/>
      <c r="N16" s="63"/>
      <c r="O16" s="63"/>
      <c r="P16" s="63"/>
      <c r="Q16" s="63"/>
      <c r="R16" s="63"/>
      <c r="S16" s="63"/>
      <c r="T16" s="63"/>
      <c r="U16" s="63"/>
      <c r="V16" s="63"/>
      <c r="W16" s="8">
        <f t="shared" si="0"/>
        <v>0</v>
      </c>
      <c r="AH16" s="3"/>
    </row>
    <row r="17" spans="1:34" x14ac:dyDescent="0.25">
      <c r="A17" s="99"/>
      <c r="B17" s="63"/>
      <c r="C17" s="63"/>
      <c r="D17" s="63"/>
      <c r="E17" s="63"/>
      <c r="F17" s="63"/>
      <c r="G17" s="63"/>
      <c r="H17" s="63"/>
      <c r="I17" s="63"/>
      <c r="J17" s="63"/>
      <c r="K17" s="63"/>
      <c r="L17" s="63"/>
      <c r="M17" s="63"/>
      <c r="N17" s="63"/>
      <c r="O17" s="63"/>
      <c r="P17" s="63"/>
      <c r="Q17" s="63"/>
      <c r="R17" s="63"/>
      <c r="S17" s="63"/>
      <c r="T17" s="63"/>
      <c r="U17" s="63"/>
      <c r="V17" s="63"/>
      <c r="W17" s="8">
        <f t="shared" si="0"/>
        <v>0</v>
      </c>
      <c r="AH17" s="3"/>
    </row>
    <row r="18" spans="1:34" x14ac:dyDescent="0.25">
      <c r="A18" s="99"/>
      <c r="B18" s="63"/>
      <c r="C18" s="63"/>
      <c r="D18" s="63"/>
      <c r="E18" s="63"/>
      <c r="F18" s="63"/>
      <c r="G18" s="63"/>
      <c r="H18" s="63"/>
      <c r="I18" s="63"/>
      <c r="J18" s="63"/>
      <c r="K18" s="63"/>
      <c r="L18" s="63"/>
      <c r="M18" s="63"/>
      <c r="N18" s="63"/>
      <c r="O18" s="63"/>
      <c r="P18" s="63"/>
      <c r="Q18" s="63"/>
      <c r="R18" s="63"/>
      <c r="S18" s="63"/>
      <c r="T18" s="63"/>
      <c r="U18" s="63"/>
      <c r="V18" s="63"/>
      <c r="W18" s="8">
        <f t="shared" si="0"/>
        <v>0</v>
      </c>
      <c r="AH18" s="3"/>
    </row>
    <row r="19" spans="1:34" x14ac:dyDescent="0.25">
      <c r="A19" s="99"/>
      <c r="B19" s="63"/>
      <c r="C19" s="63"/>
      <c r="D19" s="63"/>
      <c r="E19" s="63"/>
      <c r="F19" s="63"/>
      <c r="G19" s="63"/>
      <c r="H19" s="63"/>
      <c r="I19" s="63"/>
      <c r="J19" s="63"/>
      <c r="K19" s="63"/>
      <c r="L19" s="63"/>
      <c r="M19" s="63"/>
      <c r="N19" s="63"/>
      <c r="O19" s="63"/>
      <c r="P19" s="63"/>
      <c r="Q19" s="63"/>
      <c r="R19" s="63"/>
      <c r="S19" s="63"/>
      <c r="T19" s="63"/>
      <c r="U19" s="63"/>
      <c r="V19" s="63"/>
      <c r="W19" s="8">
        <f t="shared" si="0"/>
        <v>0</v>
      </c>
      <c r="AH19" s="3"/>
    </row>
    <row r="20" spans="1:34" x14ac:dyDescent="0.25">
      <c r="A20" s="99"/>
      <c r="B20" s="63"/>
      <c r="C20" s="63"/>
      <c r="D20" s="63"/>
      <c r="E20" s="63"/>
      <c r="F20" s="63"/>
      <c r="G20" s="63"/>
      <c r="H20" s="63"/>
      <c r="I20" s="63"/>
      <c r="J20" s="63"/>
      <c r="K20" s="63"/>
      <c r="L20" s="63"/>
      <c r="M20" s="63"/>
      <c r="N20" s="63"/>
      <c r="O20" s="63"/>
      <c r="P20" s="63"/>
      <c r="Q20" s="63"/>
      <c r="R20" s="63"/>
      <c r="S20" s="63"/>
      <c r="T20" s="63"/>
      <c r="U20" s="63"/>
      <c r="V20" s="63"/>
      <c r="W20" s="8">
        <f t="shared" si="0"/>
        <v>0</v>
      </c>
      <c r="AH20" s="3"/>
    </row>
    <row r="21" spans="1:34" x14ac:dyDescent="0.25">
      <c r="A21" s="99"/>
      <c r="B21" s="63"/>
      <c r="C21" s="63"/>
      <c r="D21" s="63"/>
      <c r="E21" s="63"/>
      <c r="F21" s="63"/>
      <c r="G21" s="63"/>
      <c r="H21" s="63"/>
      <c r="I21" s="63"/>
      <c r="J21" s="63"/>
      <c r="K21" s="63"/>
      <c r="L21" s="63"/>
      <c r="M21" s="63"/>
      <c r="N21" s="63"/>
      <c r="O21" s="63"/>
      <c r="P21" s="63"/>
      <c r="Q21" s="63"/>
      <c r="R21" s="63"/>
      <c r="S21" s="63"/>
      <c r="T21" s="63"/>
      <c r="U21" s="63"/>
      <c r="V21" s="63"/>
      <c r="W21" s="8">
        <f t="shared" si="0"/>
        <v>0</v>
      </c>
      <c r="AH21" s="3"/>
    </row>
    <row r="22" spans="1:34" x14ac:dyDescent="0.25">
      <c r="A22" s="99"/>
      <c r="B22" s="63"/>
      <c r="C22" s="63"/>
      <c r="D22" s="63"/>
      <c r="E22" s="63"/>
      <c r="F22" s="63"/>
      <c r="G22" s="63"/>
      <c r="H22" s="63"/>
      <c r="I22" s="63"/>
      <c r="J22" s="63"/>
      <c r="K22" s="63"/>
      <c r="L22" s="63"/>
      <c r="M22" s="63"/>
      <c r="N22" s="63"/>
      <c r="O22" s="63"/>
      <c r="P22" s="63"/>
      <c r="Q22" s="63"/>
      <c r="R22" s="63"/>
      <c r="S22" s="63"/>
      <c r="T22" s="63"/>
      <c r="U22" s="63"/>
      <c r="V22" s="63"/>
      <c r="W22" s="8">
        <f t="shared" si="0"/>
        <v>0</v>
      </c>
      <c r="AH22" s="3"/>
    </row>
    <row r="23" spans="1:34" x14ac:dyDescent="0.25">
      <c r="A23" s="99"/>
      <c r="B23" s="63"/>
      <c r="C23" s="63"/>
      <c r="D23" s="63"/>
      <c r="E23" s="63"/>
      <c r="F23" s="63"/>
      <c r="G23" s="63"/>
      <c r="H23" s="63"/>
      <c r="I23" s="63"/>
      <c r="J23" s="63"/>
      <c r="K23" s="63"/>
      <c r="L23" s="63"/>
      <c r="M23" s="63"/>
      <c r="N23" s="63"/>
      <c r="O23" s="63"/>
      <c r="P23" s="63"/>
      <c r="Q23" s="63"/>
      <c r="R23" s="63"/>
      <c r="S23" s="63"/>
      <c r="T23" s="63"/>
      <c r="U23" s="63"/>
      <c r="V23" s="63"/>
      <c r="W23" s="8">
        <f t="shared" si="0"/>
        <v>0</v>
      </c>
      <c r="AH23" s="3"/>
    </row>
    <row r="24" spans="1:34" x14ac:dyDescent="0.25">
      <c r="A24" s="99"/>
      <c r="B24" s="63"/>
      <c r="C24" s="63"/>
      <c r="D24" s="63"/>
      <c r="E24" s="63"/>
      <c r="F24" s="63"/>
      <c r="G24" s="63"/>
      <c r="H24" s="63"/>
      <c r="I24" s="63"/>
      <c r="J24" s="63"/>
      <c r="K24" s="63"/>
      <c r="L24" s="63"/>
      <c r="M24" s="63"/>
      <c r="N24" s="63"/>
      <c r="O24" s="63"/>
      <c r="P24" s="63"/>
      <c r="Q24" s="63"/>
      <c r="R24" s="63"/>
      <c r="S24" s="63"/>
      <c r="T24" s="63"/>
      <c r="U24" s="63"/>
      <c r="V24" s="63"/>
      <c r="W24" s="8">
        <f t="shared" si="0"/>
        <v>0</v>
      </c>
      <c r="AH24" s="3"/>
    </row>
    <row r="25" spans="1:34" x14ac:dyDescent="0.25">
      <c r="A25" s="99"/>
      <c r="B25" s="63"/>
      <c r="C25" s="63"/>
      <c r="D25" s="63"/>
      <c r="E25" s="63"/>
      <c r="F25" s="63"/>
      <c r="G25" s="63"/>
      <c r="H25" s="63"/>
      <c r="I25" s="63"/>
      <c r="J25" s="63"/>
      <c r="K25" s="63"/>
      <c r="L25" s="63"/>
      <c r="M25" s="63"/>
      <c r="N25" s="63"/>
      <c r="O25" s="63"/>
      <c r="P25" s="63"/>
      <c r="Q25" s="63"/>
      <c r="R25" s="63"/>
      <c r="S25" s="63"/>
      <c r="T25" s="63"/>
      <c r="U25" s="63"/>
      <c r="V25" s="63"/>
      <c r="W25" s="8">
        <f t="shared" si="0"/>
        <v>0</v>
      </c>
      <c r="AH25" s="3"/>
    </row>
    <row r="26" spans="1:34" x14ac:dyDescent="0.25">
      <c r="A26" s="99"/>
      <c r="B26" s="63"/>
      <c r="C26" s="63"/>
      <c r="D26" s="63"/>
      <c r="E26" s="63"/>
      <c r="F26" s="63"/>
      <c r="G26" s="63"/>
      <c r="H26" s="63"/>
      <c r="I26" s="63"/>
      <c r="J26" s="63"/>
      <c r="K26" s="63"/>
      <c r="L26" s="63"/>
      <c r="M26" s="63"/>
      <c r="N26" s="63"/>
      <c r="O26" s="63"/>
      <c r="P26" s="63"/>
      <c r="Q26" s="63"/>
      <c r="R26" s="63"/>
      <c r="S26" s="63"/>
      <c r="T26" s="63"/>
      <c r="U26" s="63"/>
      <c r="V26" s="63"/>
      <c r="W26" s="8">
        <f t="shared" si="0"/>
        <v>0</v>
      </c>
      <c r="AH26" s="3"/>
    </row>
    <row r="27" spans="1:34" x14ac:dyDescent="0.25">
      <c r="A27" s="99"/>
      <c r="B27" s="63"/>
      <c r="C27" s="63"/>
      <c r="D27" s="63"/>
      <c r="E27" s="63"/>
      <c r="F27" s="63"/>
      <c r="G27" s="63"/>
      <c r="H27" s="63"/>
      <c r="I27" s="63"/>
      <c r="J27" s="63"/>
      <c r="K27" s="63"/>
      <c r="L27" s="63"/>
      <c r="M27" s="63"/>
      <c r="N27" s="63"/>
      <c r="O27" s="63"/>
      <c r="P27" s="63"/>
      <c r="Q27" s="63"/>
      <c r="R27" s="63"/>
      <c r="S27" s="63"/>
      <c r="T27" s="63"/>
      <c r="U27" s="63"/>
      <c r="V27" s="63"/>
      <c r="W27" s="8">
        <f t="shared" si="0"/>
        <v>0</v>
      </c>
      <c r="AH27" s="3"/>
    </row>
    <row r="28" spans="1:34" x14ac:dyDescent="0.25">
      <c r="A28" s="99"/>
      <c r="B28" s="63"/>
      <c r="C28" s="63"/>
      <c r="D28" s="63"/>
      <c r="E28" s="63"/>
      <c r="F28" s="63"/>
      <c r="G28" s="63"/>
      <c r="H28" s="63"/>
      <c r="I28" s="63"/>
      <c r="J28" s="63"/>
      <c r="K28" s="63"/>
      <c r="L28" s="63"/>
      <c r="M28" s="63"/>
      <c r="N28" s="63"/>
      <c r="O28" s="63"/>
      <c r="P28" s="63"/>
      <c r="Q28" s="63"/>
      <c r="R28" s="63"/>
      <c r="S28" s="63"/>
      <c r="T28" s="63"/>
      <c r="U28" s="63"/>
      <c r="V28" s="63"/>
      <c r="W28" s="8">
        <f t="shared" si="0"/>
        <v>0</v>
      </c>
      <c r="AH28" s="3"/>
    </row>
    <row r="29" spans="1:34" x14ac:dyDescent="0.25">
      <c r="A29" s="99"/>
      <c r="B29" s="63"/>
      <c r="C29" s="63"/>
      <c r="D29" s="63"/>
      <c r="E29" s="63"/>
      <c r="F29" s="63"/>
      <c r="G29" s="63"/>
      <c r="H29" s="63"/>
      <c r="I29" s="63"/>
      <c r="J29" s="63"/>
      <c r="K29" s="63"/>
      <c r="L29" s="63"/>
      <c r="M29" s="63"/>
      <c r="N29" s="63"/>
      <c r="O29" s="63"/>
      <c r="P29" s="63"/>
      <c r="Q29" s="63"/>
      <c r="R29" s="63"/>
      <c r="S29" s="63"/>
      <c r="T29" s="63"/>
      <c r="U29" s="63"/>
      <c r="V29" s="63"/>
      <c r="W29" s="8">
        <f t="shared" si="0"/>
        <v>0</v>
      </c>
      <c r="AH29" s="3"/>
    </row>
    <row r="30" spans="1:34" x14ac:dyDescent="0.25">
      <c r="A30" s="99"/>
      <c r="B30" s="63"/>
      <c r="C30" s="63"/>
      <c r="D30" s="63"/>
      <c r="E30" s="63"/>
      <c r="F30" s="63"/>
      <c r="G30" s="63"/>
      <c r="H30" s="63"/>
      <c r="I30" s="63"/>
      <c r="J30" s="63"/>
      <c r="K30" s="63"/>
      <c r="L30" s="63"/>
      <c r="M30" s="63"/>
      <c r="N30" s="63"/>
      <c r="O30" s="63"/>
      <c r="P30" s="63"/>
      <c r="Q30" s="63"/>
      <c r="R30" s="63"/>
      <c r="S30" s="63"/>
      <c r="T30" s="63"/>
      <c r="U30" s="63"/>
      <c r="V30" s="63"/>
      <c r="W30" s="8">
        <f t="shared" si="0"/>
        <v>0</v>
      </c>
      <c r="AH30" s="3"/>
    </row>
    <row r="31" spans="1:34" x14ac:dyDescent="0.25">
      <c r="A31" s="99"/>
      <c r="B31" s="63"/>
      <c r="C31" s="63"/>
      <c r="D31" s="63"/>
      <c r="E31" s="63"/>
      <c r="F31" s="63"/>
      <c r="G31" s="63"/>
      <c r="H31" s="63"/>
      <c r="I31" s="63"/>
      <c r="J31" s="63"/>
      <c r="K31" s="63"/>
      <c r="L31" s="63"/>
      <c r="M31" s="63"/>
      <c r="N31" s="63"/>
      <c r="O31" s="63"/>
      <c r="P31" s="63"/>
      <c r="Q31" s="63"/>
      <c r="R31" s="63"/>
      <c r="S31" s="63"/>
      <c r="T31" s="63"/>
      <c r="U31" s="63"/>
      <c r="V31" s="63"/>
      <c r="W31" s="8">
        <f t="shared" si="0"/>
        <v>0</v>
      </c>
      <c r="AH31" s="3"/>
    </row>
    <row r="32" spans="1:34" x14ac:dyDescent="0.25">
      <c r="A32" s="25" t="s">
        <v>21</v>
      </c>
      <c r="B32" s="8">
        <f>SUM(B8:B31)</f>
        <v>0</v>
      </c>
      <c r="C32" s="8">
        <f t="shared" ref="C32:V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75" t="e">
        <f>SUM(W8:W31)/COUNT(B8:B31)</f>
        <v>#DIV/0!</v>
      </c>
      <c r="AH32" s="3"/>
    </row>
    <row r="33" spans="1:34" x14ac:dyDescent="0.25">
      <c r="A33" s="25" t="s">
        <v>22</v>
      </c>
      <c r="B33" s="8" t="e">
        <f>B32/COUNT(B8:B31)*100</f>
        <v>#DIV/0!</v>
      </c>
      <c r="C33" s="8" t="e">
        <f t="shared" ref="C33:V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 t="shared" si="2"/>
        <v>#DIV/0!</v>
      </c>
      <c r="V33" s="8" t="e">
        <f t="shared" si="2"/>
        <v>#DIV/0!</v>
      </c>
      <c r="W33" s="76"/>
      <c r="AH33" s="3"/>
    </row>
    <row r="34" spans="1:34" ht="8.25" customHeight="1" x14ac:dyDescent="0.25"/>
    <row r="35" spans="1:34" x14ac:dyDescent="0.25">
      <c r="A35" s="19" t="s">
        <v>12</v>
      </c>
      <c r="B35" s="11"/>
      <c r="C35" s="11"/>
      <c r="D35" s="11"/>
      <c r="E35" s="11"/>
      <c r="F35" s="11"/>
      <c r="G35" s="11"/>
      <c r="H35" s="11"/>
      <c r="I35" s="11"/>
      <c r="J35" s="11"/>
      <c r="K35" s="11"/>
      <c r="L35" s="11"/>
      <c r="M35" s="11"/>
      <c r="N35" s="11"/>
      <c r="O35" s="11"/>
      <c r="P35" s="11"/>
      <c r="Q35" s="11"/>
      <c r="R35" s="12"/>
      <c r="T35" s="90" t="s">
        <v>13</v>
      </c>
      <c r="U35" s="91"/>
      <c r="V35" s="91"/>
      <c r="W35" s="92"/>
      <c r="AH35" s="3"/>
    </row>
    <row r="36" spans="1:34" x14ac:dyDescent="0.25">
      <c r="A36" s="13"/>
      <c r="B36" s="14"/>
      <c r="C36" s="14"/>
      <c r="D36" s="14"/>
      <c r="E36" s="14"/>
      <c r="F36" s="14"/>
      <c r="G36" s="14"/>
      <c r="H36" s="14"/>
      <c r="I36" s="14"/>
      <c r="J36" s="14"/>
      <c r="K36" s="14"/>
      <c r="L36" s="14"/>
      <c r="M36" s="14"/>
      <c r="N36" s="14"/>
      <c r="O36" s="14"/>
      <c r="P36" s="14"/>
      <c r="Q36" s="14"/>
      <c r="R36" s="15"/>
      <c r="T36" s="93" t="s">
        <v>14</v>
      </c>
      <c r="U36" s="94"/>
      <c r="V36" s="82"/>
      <c r="W36" s="83"/>
      <c r="AH36" s="3"/>
    </row>
    <row r="37" spans="1:34" x14ac:dyDescent="0.25">
      <c r="A37" s="13"/>
      <c r="B37" s="14"/>
      <c r="C37" s="14"/>
      <c r="D37" s="14"/>
      <c r="E37" s="14"/>
      <c r="F37" s="14"/>
      <c r="G37" s="14"/>
      <c r="H37" s="14"/>
      <c r="I37" s="14"/>
      <c r="J37" s="14"/>
      <c r="K37" s="14"/>
      <c r="L37" s="14"/>
      <c r="M37" s="14"/>
      <c r="N37" s="14"/>
      <c r="O37" s="14"/>
      <c r="P37" s="14"/>
      <c r="Q37" s="14"/>
      <c r="R37" s="15"/>
      <c r="T37" s="95" t="s">
        <v>15</v>
      </c>
      <c r="U37" s="96"/>
      <c r="V37" s="82"/>
      <c r="W37" s="83"/>
      <c r="AH37" s="3"/>
    </row>
    <row r="38" spans="1:34" x14ac:dyDescent="0.25">
      <c r="A38" s="13"/>
      <c r="B38" s="14"/>
      <c r="C38" s="14"/>
      <c r="D38" s="14"/>
      <c r="E38" s="14"/>
      <c r="F38" s="14"/>
      <c r="G38" s="14"/>
      <c r="H38" s="14"/>
      <c r="I38" s="14"/>
      <c r="J38" s="14"/>
      <c r="K38" s="14"/>
      <c r="L38" s="14"/>
      <c r="M38" s="14"/>
      <c r="N38" s="14"/>
      <c r="O38" s="14"/>
      <c r="P38" s="14"/>
      <c r="Q38" s="14"/>
      <c r="R38" s="15"/>
      <c r="T38" s="88" t="s">
        <v>16</v>
      </c>
      <c r="U38" s="89"/>
      <c r="V38" s="82"/>
      <c r="W38" s="83"/>
      <c r="AH38" s="3"/>
    </row>
    <row r="39" spans="1:34" x14ac:dyDescent="0.25">
      <c r="A39" s="13"/>
      <c r="B39" s="14"/>
      <c r="C39" s="14"/>
      <c r="D39" s="14"/>
      <c r="E39" s="14"/>
      <c r="F39" s="14"/>
      <c r="G39" s="14"/>
      <c r="H39" s="14"/>
      <c r="I39" s="14"/>
      <c r="J39" s="14"/>
      <c r="K39" s="14"/>
      <c r="L39" s="14"/>
      <c r="M39" s="14"/>
      <c r="N39" s="14"/>
      <c r="O39" s="14"/>
      <c r="P39" s="14"/>
      <c r="Q39" s="14"/>
      <c r="R39" s="15"/>
      <c r="T39" s="84" t="s">
        <v>17</v>
      </c>
      <c r="U39" s="85"/>
      <c r="V39" s="82"/>
      <c r="W39" s="83"/>
      <c r="AH39" s="3"/>
    </row>
    <row r="40" spans="1:34" x14ac:dyDescent="0.25">
      <c r="A40" s="13"/>
      <c r="B40" s="14"/>
      <c r="C40" s="14"/>
      <c r="D40" s="14"/>
      <c r="E40" s="14"/>
      <c r="F40" s="14"/>
      <c r="G40" s="14"/>
      <c r="H40" s="14"/>
      <c r="I40" s="14"/>
      <c r="J40" s="14"/>
      <c r="K40" s="14"/>
      <c r="L40" s="14"/>
      <c r="M40" s="14"/>
      <c r="N40" s="14"/>
      <c r="O40" s="14"/>
      <c r="P40" s="14"/>
      <c r="Q40" s="14"/>
      <c r="R40" s="15"/>
      <c r="T40" s="86" t="s">
        <v>18</v>
      </c>
      <c r="U40" s="87"/>
      <c r="V40" s="82"/>
      <c r="W40" s="83"/>
      <c r="AH40" s="3"/>
    </row>
    <row r="41" spans="1:34" x14ac:dyDescent="0.25">
      <c r="A41" s="16"/>
      <c r="B41" s="17"/>
      <c r="C41" s="17"/>
      <c r="D41" s="17"/>
      <c r="E41" s="17"/>
      <c r="F41" s="17"/>
      <c r="G41" s="17"/>
      <c r="H41" s="17"/>
      <c r="I41" s="17"/>
      <c r="J41" s="17"/>
      <c r="K41" s="17"/>
      <c r="L41" s="17"/>
      <c r="M41" s="17"/>
      <c r="N41" s="17"/>
      <c r="O41" s="17"/>
      <c r="P41" s="17"/>
      <c r="Q41" s="17"/>
      <c r="R41" s="18"/>
      <c r="T41" s="80" t="s">
        <v>19</v>
      </c>
      <c r="U41" s="81"/>
      <c r="V41" s="82"/>
      <c r="W41" s="83"/>
      <c r="AH41" s="3"/>
    </row>
    <row r="42" spans="1:34" x14ac:dyDescent="0.25">
      <c r="A42" s="14"/>
      <c r="B42" s="14"/>
      <c r="C42" s="14"/>
      <c r="D42" s="14"/>
      <c r="E42" s="14"/>
      <c r="F42" s="14"/>
      <c r="G42" s="14"/>
      <c r="H42" s="14"/>
      <c r="I42" s="14"/>
      <c r="J42" s="14"/>
      <c r="K42" s="14"/>
      <c r="L42" s="14"/>
      <c r="M42" s="14"/>
      <c r="N42" s="14"/>
      <c r="O42" s="14"/>
      <c r="T42" s="9"/>
      <c r="AH42" s="3"/>
    </row>
    <row r="43" spans="1:34" x14ac:dyDescent="0.25">
      <c r="T43" s="9"/>
      <c r="AH43" s="3"/>
    </row>
  </sheetData>
  <mergeCells count="14">
    <mergeCell ref="W32:W33"/>
    <mergeCell ref="T35:W35"/>
    <mergeCell ref="T36:U36"/>
    <mergeCell ref="V36:W36"/>
    <mergeCell ref="T37:U37"/>
    <mergeCell ref="V37:W37"/>
    <mergeCell ref="T41:U41"/>
    <mergeCell ref="V41:W41"/>
    <mergeCell ref="T38:U38"/>
    <mergeCell ref="V38:W38"/>
    <mergeCell ref="T39:U39"/>
    <mergeCell ref="V39:W39"/>
    <mergeCell ref="T40:U40"/>
    <mergeCell ref="V40:W40"/>
  </mergeCells>
  <conditionalFormatting sqref="B33:V33">
    <cfRule type="cellIs" dxfId="125" priority="7" operator="greaterThanOrEqual">
      <formula>90</formula>
    </cfRule>
    <cfRule type="cellIs" dxfId="124" priority="8" operator="between">
      <formula>80</formula>
      <formula>89.99</formula>
    </cfRule>
    <cfRule type="cellIs" dxfId="123" priority="9" operator="between">
      <formula>70</formula>
      <formula>79.99</formula>
    </cfRule>
    <cfRule type="cellIs" dxfId="122" priority="10" operator="between">
      <formula>60</formula>
      <formula>69.99</formula>
    </cfRule>
    <cfRule type="cellIs" dxfId="121" priority="11" operator="between">
      <formula>50</formula>
      <formula>59.99</formula>
    </cfRule>
    <cfRule type="cellIs" dxfId="120" priority="12" operator="lessThanOrEqual">
      <formula>49.99</formula>
    </cfRule>
  </conditionalFormatting>
  <conditionalFormatting sqref="W8:W31">
    <cfRule type="cellIs" dxfId="119" priority="1" operator="greaterThanOrEqual">
      <formula>90</formula>
    </cfRule>
    <cfRule type="cellIs" dxfId="118" priority="2" operator="between">
      <formula>80</formula>
      <formula>89.99</formula>
    </cfRule>
    <cfRule type="cellIs" dxfId="117" priority="3" operator="between">
      <formula>70</formula>
      <formula>79.99</formula>
    </cfRule>
    <cfRule type="cellIs" dxfId="116" priority="4" operator="between">
      <formula>60</formula>
      <formula>69.99</formula>
    </cfRule>
    <cfRule type="cellIs" dxfId="115" priority="5" operator="between">
      <formula>50</formula>
      <formula>59.99</formula>
    </cfRule>
    <cfRule type="cellIs" dxfId="11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7" width="7.140625" style="3" customWidth="1"/>
    <col min="18" max="16384" width="9.140625" style="3"/>
  </cols>
  <sheetData>
    <row r="1" spans="1:17" ht="14.25" customHeight="1" x14ac:dyDescent="0.25">
      <c r="A1" s="24" t="s">
        <v>20</v>
      </c>
      <c r="N1" s="23"/>
      <c r="O1" s="23"/>
    </row>
    <row r="2" spans="1:17" s="10" customFormat="1" ht="14.25" customHeight="1" x14ac:dyDescent="0.25">
      <c r="A2" s="10" t="s">
        <v>32</v>
      </c>
      <c r="B2" s="69"/>
      <c r="C2" s="69"/>
      <c r="D2" s="69"/>
      <c r="E2" s="69"/>
      <c r="F2" s="69"/>
      <c r="G2" s="69"/>
      <c r="H2" s="69"/>
      <c r="I2" s="69"/>
      <c r="J2" s="69"/>
      <c r="K2" s="69"/>
      <c r="L2" s="69"/>
      <c r="M2" s="69"/>
      <c r="N2" s="23"/>
      <c r="O2" s="23"/>
      <c r="P2" s="69"/>
      <c r="Q2" s="69"/>
    </row>
    <row r="3" spans="1:17" ht="14.25" customHeight="1" x14ac:dyDescent="0.25">
      <c r="A3" s="10" t="s">
        <v>197</v>
      </c>
    </row>
    <row r="4" spans="1:17" ht="10.5" customHeight="1" x14ac:dyDescent="0.2">
      <c r="A4" s="59"/>
      <c r="B4" s="43"/>
      <c r="C4" s="43"/>
      <c r="D4" s="43"/>
      <c r="E4" s="43"/>
      <c r="F4" s="43"/>
      <c r="G4" s="43"/>
      <c r="H4" s="43"/>
      <c r="I4" s="43"/>
      <c r="J4" s="43"/>
      <c r="K4" s="43"/>
      <c r="L4" s="43"/>
      <c r="M4" s="43"/>
      <c r="N4" s="43"/>
      <c r="O4" s="43"/>
      <c r="P4" s="43"/>
      <c r="Q4" s="43"/>
    </row>
    <row r="5" spans="1:17" ht="10.5" customHeight="1" x14ac:dyDescent="0.2">
      <c r="A5" s="59"/>
      <c r="B5" s="43"/>
      <c r="C5" s="43"/>
      <c r="D5" s="43"/>
      <c r="E5" s="43"/>
      <c r="F5" s="43"/>
      <c r="G5" s="43"/>
      <c r="H5" s="43"/>
      <c r="I5" s="43"/>
      <c r="J5" s="43"/>
      <c r="K5" s="43"/>
      <c r="L5" s="43"/>
      <c r="M5" s="43"/>
      <c r="N5" s="43"/>
      <c r="O5" s="43"/>
      <c r="P5" s="43"/>
      <c r="Q5" s="43"/>
    </row>
    <row r="6" spans="1:17" s="22" customFormat="1" ht="10.5" customHeight="1" x14ac:dyDescent="0.25">
      <c r="A6" s="20"/>
      <c r="B6" s="20" t="s">
        <v>198</v>
      </c>
      <c r="C6" s="20" t="s">
        <v>198</v>
      </c>
      <c r="D6" s="20" t="s">
        <v>198</v>
      </c>
      <c r="E6" s="20" t="s">
        <v>24</v>
      </c>
      <c r="F6" s="20" t="s">
        <v>24</v>
      </c>
      <c r="G6" s="20" t="s">
        <v>24</v>
      </c>
      <c r="H6" s="20" t="s">
        <v>24</v>
      </c>
    </row>
    <row r="7" spans="1:17" s="5" customFormat="1" ht="14.25" customHeight="1" x14ac:dyDescent="0.25">
      <c r="A7" s="47" t="s">
        <v>10</v>
      </c>
      <c r="B7" s="47">
        <v>1</v>
      </c>
      <c r="C7" s="47">
        <v>2</v>
      </c>
      <c r="D7" s="47">
        <v>3</v>
      </c>
      <c r="E7" s="47">
        <v>4</v>
      </c>
      <c r="F7" s="47">
        <v>5</v>
      </c>
      <c r="G7" s="47">
        <v>6</v>
      </c>
      <c r="H7" s="47">
        <v>7</v>
      </c>
    </row>
    <row r="8" spans="1:17" ht="14.25" customHeight="1" x14ac:dyDescent="0.25">
      <c r="A8" s="99"/>
      <c r="B8" s="57"/>
      <c r="C8" s="57"/>
      <c r="D8" s="57"/>
      <c r="E8" s="57"/>
      <c r="F8" s="57"/>
      <c r="G8" s="57"/>
      <c r="H8" s="57"/>
    </row>
    <row r="9" spans="1:17" ht="14.25" customHeight="1" x14ac:dyDescent="0.25">
      <c r="A9" s="99"/>
      <c r="B9" s="57"/>
      <c r="C9" s="57"/>
      <c r="D9" s="57"/>
      <c r="E9" s="57"/>
      <c r="F9" s="57"/>
      <c r="G9" s="57"/>
      <c r="H9" s="57"/>
    </row>
    <row r="10" spans="1:17" ht="14.25" customHeight="1" x14ac:dyDescent="0.25">
      <c r="A10" s="99"/>
      <c r="B10" s="57"/>
      <c r="C10" s="57"/>
      <c r="D10" s="57"/>
      <c r="E10" s="57"/>
      <c r="F10" s="57"/>
      <c r="G10" s="57"/>
      <c r="H10" s="57"/>
    </row>
    <row r="11" spans="1:17" ht="14.25" customHeight="1" x14ac:dyDescent="0.25">
      <c r="A11" s="99"/>
      <c r="B11" s="57"/>
      <c r="C11" s="57"/>
      <c r="D11" s="57"/>
      <c r="E11" s="57"/>
      <c r="F11" s="57"/>
      <c r="G11" s="57"/>
      <c r="H11" s="57"/>
    </row>
    <row r="12" spans="1:17" ht="14.25" customHeight="1" x14ac:dyDescent="0.25">
      <c r="A12" s="99"/>
      <c r="B12" s="57"/>
      <c r="C12" s="57"/>
      <c r="D12" s="57"/>
      <c r="E12" s="57"/>
      <c r="F12" s="57"/>
      <c r="G12" s="57"/>
      <c r="H12" s="57"/>
    </row>
    <row r="13" spans="1:17" ht="14.25" customHeight="1" x14ac:dyDescent="0.25">
      <c r="A13" s="99"/>
      <c r="B13" s="57"/>
      <c r="C13" s="57"/>
      <c r="D13" s="57"/>
      <c r="E13" s="57"/>
      <c r="F13" s="57"/>
      <c r="G13" s="57"/>
      <c r="H13" s="57"/>
    </row>
    <row r="14" spans="1:17" ht="14.25" customHeight="1" x14ac:dyDescent="0.25">
      <c r="A14" s="99"/>
      <c r="B14" s="57"/>
      <c r="C14" s="57"/>
      <c r="D14" s="57"/>
      <c r="E14" s="57"/>
      <c r="F14" s="57"/>
      <c r="G14" s="57"/>
      <c r="H14" s="57"/>
    </row>
    <row r="15" spans="1:17" ht="14.25" customHeight="1" x14ac:dyDescent="0.25">
      <c r="A15" s="99"/>
      <c r="B15" s="57"/>
      <c r="C15" s="57"/>
      <c r="D15" s="57"/>
      <c r="E15" s="57"/>
      <c r="F15" s="57"/>
      <c r="G15" s="57"/>
      <c r="H15" s="57"/>
    </row>
    <row r="16" spans="1:17" ht="14.25" customHeight="1" x14ac:dyDescent="0.25">
      <c r="A16" s="99"/>
      <c r="B16" s="57"/>
      <c r="C16" s="57"/>
      <c r="D16" s="57"/>
      <c r="E16" s="57"/>
      <c r="F16" s="57"/>
      <c r="G16" s="57"/>
      <c r="H16" s="57"/>
    </row>
    <row r="17" spans="1:8" ht="14.25" customHeight="1" x14ac:dyDescent="0.25">
      <c r="A17" s="99"/>
      <c r="B17" s="57"/>
      <c r="C17" s="57"/>
      <c r="D17" s="57"/>
      <c r="E17" s="57"/>
      <c r="F17" s="57"/>
      <c r="G17" s="57"/>
      <c r="H17" s="57"/>
    </row>
    <row r="18" spans="1:8" ht="14.25" customHeight="1" x14ac:dyDescent="0.25">
      <c r="A18" s="99"/>
      <c r="B18" s="57"/>
      <c r="C18" s="57"/>
      <c r="D18" s="57"/>
      <c r="E18" s="57"/>
      <c r="F18" s="57"/>
      <c r="G18" s="57"/>
      <c r="H18" s="57"/>
    </row>
    <row r="19" spans="1:8" ht="14.25" customHeight="1" x14ac:dyDescent="0.25">
      <c r="A19" s="99"/>
      <c r="B19" s="57"/>
      <c r="C19" s="68"/>
      <c r="D19" s="68"/>
      <c r="E19" s="57"/>
      <c r="F19" s="57"/>
      <c r="G19" s="57"/>
      <c r="H19" s="57"/>
    </row>
    <row r="20" spans="1:8" ht="14.25" customHeight="1" x14ac:dyDescent="0.25">
      <c r="A20" s="99"/>
      <c r="B20" s="57"/>
      <c r="C20" s="57"/>
      <c r="D20" s="57"/>
      <c r="E20" s="57"/>
      <c r="F20" s="57"/>
      <c r="G20" s="57"/>
      <c r="H20" s="57"/>
    </row>
    <row r="21" spans="1:8" ht="14.25" customHeight="1" x14ac:dyDescent="0.25">
      <c r="A21" s="99"/>
      <c r="B21" s="57"/>
      <c r="C21" s="57"/>
      <c r="D21" s="57"/>
      <c r="E21" s="57"/>
      <c r="F21" s="57"/>
      <c r="G21" s="57"/>
      <c r="H21" s="57"/>
    </row>
    <row r="22" spans="1:8" ht="14.25" customHeight="1" x14ac:dyDescent="0.25">
      <c r="A22" s="99"/>
      <c r="B22" s="57"/>
      <c r="C22" s="57"/>
      <c r="D22" s="57"/>
      <c r="E22" s="57"/>
      <c r="F22" s="57"/>
      <c r="G22" s="57"/>
      <c r="H22" s="57"/>
    </row>
    <row r="23" spans="1:8" ht="14.25" customHeight="1" x14ac:dyDescent="0.25">
      <c r="A23" s="99"/>
      <c r="B23" s="57"/>
      <c r="C23" s="57"/>
      <c r="D23" s="57"/>
      <c r="E23" s="57"/>
      <c r="F23" s="57"/>
      <c r="G23" s="57"/>
      <c r="H23" s="57"/>
    </row>
    <row r="24" spans="1:8" ht="14.25" customHeight="1" x14ac:dyDescent="0.25">
      <c r="A24" s="99"/>
      <c r="B24" s="57"/>
      <c r="C24" s="57"/>
      <c r="D24" s="57"/>
      <c r="E24" s="57"/>
      <c r="F24" s="57"/>
      <c r="G24" s="57"/>
      <c r="H24" s="57"/>
    </row>
    <row r="25" spans="1:8" ht="14.25" customHeight="1" x14ac:dyDescent="0.25">
      <c r="A25" s="99"/>
      <c r="B25" s="57"/>
      <c r="C25" s="57"/>
      <c r="D25" s="57"/>
      <c r="E25" s="57"/>
      <c r="F25" s="57"/>
      <c r="G25" s="57"/>
      <c r="H25" s="57"/>
    </row>
    <row r="26" spans="1:8" ht="14.25" customHeight="1" x14ac:dyDescent="0.25">
      <c r="A26" s="99"/>
      <c r="B26" s="57"/>
      <c r="C26" s="57"/>
      <c r="D26" s="57"/>
      <c r="E26" s="57"/>
      <c r="F26" s="57"/>
      <c r="G26" s="57"/>
      <c r="H26" s="57"/>
    </row>
    <row r="27" spans="1:8" ht="14.25" customHeight="1" x14ac:dyDescent="0.25">
      <c r="A27" s="99"/>
      <c r="B27" s="57"/>
      <c r="C27" s="57"/>
      <c r="D27" s="57"/>
      <c r="E27" s="57"/>
      <c r="F27" s="57"/>
      <c r="G27" s="57"/>
      <c r="H27" s="57"/>
    </row>
    <row r="28" spans="1:8" ht="14.25" customHeight="1" x14ac:dyDescent="0.25">
      <c r="A28" s="99"/>
      <c r="B28" s="57"/>
      <c r="C28" s="57"/>
      <c r="D28" s="57"/>
      <c r="E28" s="57"/>
      <c r="F28" s="57"/>
      <c r="G28" s="57"/>
      <c r="H28" s="57"/>
    </row>
    <row r="29" spans="1:8" ht="14.25" customHeight="1" x14ac:dyDescent="0.25">
      <c r="A29" s="99"/>
      <c r="B29" s="57"/>
      <c r="C29" s="57"/>
      <c r="D29" s="57"/>
      <c r="E29" s="57"/>
      <c r="F29" s="57"/>
      <c r="G29" s="57"/>
      <c r="H29" s="57"/>
    </row>
    <row r="30" spans="1:8" ht="14.25" customHeight="1" x14ac:dyDescent="0.25">
      <c r="A30" s="99"/>
      <c r="B30" s="57"/>
      <c r="C30" s="57"/>
      <c r="D30" s="57"/>
      <c r="E30" s="57"/>
      <c r="F30" s="57"/>
      <c r="G30" s="57"/>
      <c r="H30" s="57"/>
    </row>
    <row r="31" spans="1:8" ht="14.25" customHeight="1" x14ac:dyDescent="0.25">
      <c r="A31" s="99"/>
      <c r="B31" s="57"/>
      <c r="C31" s="57"/>
      <c r="D31" s="57"/>
      <c r="E31" s="57"/>
      <c r="F31" s="57"/>
      <c r="G31" s="57"/>
      <c r="H31" s="57"/>
    </row>
    <row r="32" spans="1:8" ht="14.25" customHeight="1" x14ac:dyDescent="0.25">
      <c r="A32" s="25" t="s">
        <v>21</v>
      </c>
      <c r="B32" s="8">
        <f>SUM(B8:B31)</f>
        <v>0</v>
      </c>
      <c r="C32" s="8">
        <f t="shared" ref="C32:H32" si="0">SUM(C8:C31)</f>
        <v>0</v>
      </c>
      <c r="D32" s="8">
        <f t="shared" si="0"/>
        <v>0</v>
      </c>
      <c r="E32" s="8">
        <f t="shared" si="0"/>
        <v>0</v>
      </c>
      <c r="F32" s="8">
        <f t="shared" si="0"/>
        <v>0</v>
      </c>
      <c r="G32" s="8">
        <f t="shared" si="0"/>
        <v>0</v>
      </c>
      <c r="H32" s="8">
        <f t="shared" si="0"/>
        <v>0</v>
      </c>
    </row>
    <row r="33" spans="1:8" ht="14.25" customHeight="1" x14ac:dyDescent="0.25">
      <c r="A33" s="25" t="s">
        <v>22</v>
      </c>
      <c r="B33" s="8" t="e">
        <f>B32/COUNT(B8:B31)*100</f>
        <v>#DIV/0!</v>
      </c>
      <c r="C33" s="8" t="e">
        <f t="shared" ref="C33:H33" si="1">C32/COUNT(C8:C31)*100</f>
        <v>#DIV/0!</v>
      </c>
      <c r="D33" s="8" t="e">
        <f t="shared" si="1"/>
        <v>#DIV/0!</v>
      </c>
      <c r="E33" s="8" t="e">
        <f t="shared" si="1"/>
        <v>#DIV/0!</v>
      </c>
      <c r="F33" s="8" t="e">
        <f t="shared" si="1"/>
        <v>#DIV/0!</v>
      </c>
      <c r="G33" s="8" t="e">
        <f t="shared" si="1"/>
        <v>#DIV/0!</v>
      </c>
      <c r="H33" s="8" t="e">
        <f t="shared" si="1"/>
        <v>#DIV/0!</v>
      </c>
    </row>
    <row r="34" spans="1:8" ht="14.25" customHeight="1" x14ac:dyDescent="0.25"/>
    <row r="35" spans="1:8" ht="14.25" customHeight="1" x14ac:dyDescent="0.25">
      <c r="A35" s="19" t="s">
        <v>12</v>
      </c>
      <c r="B35" s="11"/>
      <c r="C35" s="11"/>
      <c r="D35" s="11"/>
      <c r="E35" s="11"/>
      <c r="F35" s="11"/>
      <c r="G35" s="11"/>
      <c r="H35" s="12"/>
    </row>
    <row r="36" spans="1:8" ht="14.25" customHeight="1" x14ac:dyDescent="0.25">
      <c r="A36" s="13"/>
      <c r="B36" s="14"/>
      <c r="C36" s="14"/>
      <c r="D36" s="14"/>
      <c r="E36" s="14"/>
      <c r="F36" s="14"/>
      <c r="G36" s="14"/>
      <c r="H36" s="15"/>
    </row>
    <row r="37" spans="1:8" ht="14.25" customHeight="1" x14ac:dyDescent="0.25">
      <c r="A37" s="13"/>
      <c r="B37" s="14"/>
      <c r="C37" s="14"/>
      <c r="D37" s="14"/>
      <c r="E37" s="14"/>
      <c r="F37" s="14"/>
      <c r="G37" s="14"/>
      <c r="H37" s="15"/>
    </row>
    <row r="38" spans="1:8" ht="14.25" customHeight="1" x14ac:dyDescent="0.25">
      <c r="A38" s="13"/>
      <c r="B38" s="14"/>
      <c r="C38" s="14"/>
      <c r="D38" s="14"/>
      <c r="E38" s="14"/>
      <c r="F38" s="14"/>
      <c r="G38" s="14"/>
      <c r="H38" s="15"/>
    </row>
    <row r="39" spans="1:8" ht="14.25" customHeight="1" x14ac:dyDescent="0.25">
      <c r="A39" s="13"/>
      <c r="B39" s="14"/>
      <c r="C39" s="14"/>
      <c r="D39" s="14"/>
      <c r="E39" s="14"/>
      <c r="F39" s="14"/>
      <c r="G39" s="14"/>
      <c r="H39" s="15"/>
    </row>
    <row r="40" spans="1:8" ht="14.25" customHeight="1" x14ac:dyDescent="0.25">
      <c r="A40" s="13"/>
      <c r="B40" s="14"/>
      <c r="C40" s="14"/>
      <c r="D40" s="14"/>
      <c r="E40" s="14"/>
      <c r="F40" s="14"/>
      <c r="G40" s="14"/>
      <c r="H40" s="15"/>
    </row>
    <row r="41" spans="1:8" ht="14.25" customHeight="1" x14ac:dyDescent="0.25">
      <c r="A41" s="16"/>
      <c r="B41" s="17"/>
      <c r="C41" s="17"/>
      <c r="D41" s="17"/>
      <c r="E41" s="17"/>
      <c r="F41" s="17"/>
      <c r="G41" s="17"/>
      <c r="H41" s="18"/>
    </row>
  </sheetData>
  <conditionalFormatting sqref="B33:H33">
    <cfRule type="cellIs" dxfId="485" priority="1" operator="greaterThanOrEqual">
      <formula>90</formula>
    </cfRule>
    <cfRule type="cellIs" dxfId="484" priority="2" operator="between">
      <formula>80</formula>
      <formula>89.99</formula>
    </cfRule>
    <cfRule type="cellIs" dxfId="483" priority="3" operator="between">
      <formula>70</formula>
      <formula>79.99</formula>
    </cfRule>
    <cfRule type="cellIs" dxfId="482" priority="4" operator="between">
      <formula>60</formula>
      <formula>69.99</formula>
    </cfRule>
    <cfRule type="cellIs" dxfId="481" priority="5" operator="between">
      <formula>50</formula>
      <formula>59.99</formula>
    </cfRule>
    <cfRule type="cellIs" dxfId="480" priority="6" operator="lessThanOrEqual">
      <formula>49.99</formula>
    </cfRule>
  </conditionalFormatting>
  <pageMargins left="0.7" right="0.7" top="0.75" bottom="0.75" header="0.3" footer="0.3"/>
  <legacy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1"/>
  <sheetViews>
    <sheetView showGridLines="0" workbookViewId="0"/>
  </sheetViews>
  <sheetFormatPr defaultRowHeight="15" x14ac:dyDescent="0.25"/>
  <cols>
    <col min="1" max="1" width="26.140625" style="3" customWidth="1"/>
    <col min="2" max="8" width="7.140625" style="3" customWidth="1"/>
    <col min="9" max="16384" width="9.140625" style="3"/>
  </cols>
  <sheetData>
    <row r="1" spans="1:10" ht="14.25" customHeight="1" x14ac:dyDescent="0.25">
      <c r="A1" s="24" t="s">
        <v>20</v>
      </c>
    </row>
    <row r="2" spans="1:10" s="10" customFormat="1" ht="14.25" customHeight="1" x14ac:dyDescent="0.25">
      <c r="A2" s="10" t="s">
        <v>72</v>
      </c>
      <c r="B2" s="69"/>
      <c r="C2" s="69"/>
      <c r="D2" s="69"/>
      <c r="E2" s="69"/>
      <c r="F2" s="69"/>
      <c r="G2" s="69"/>
      <c r="H2" s="69"/>
    </row>
    <row r="3" spans="1:10" ht="14.25" customHeight="1" x14ac:dyDescent="0.25">
      <c r="A3" s="10" t="s">
        <v>197</v>
      </c>
    </row>
    <row r="4" spans="1:10" ht="10.5" customHeight="1" x14ac:dyDescent="0.2">
      <c r="A4" s="59"/>
      <c r="B4" s="43"/>
      <c r="C4" s="43"/>
      <c r="D4" s="43"/>
      <c r="E4" s="43"/>
      <c r="F4" s="43"/>
      <c r="G4" s="43"/>
      <c r="H4" s="43"/>
    </row>
    <row r="5" spans="1:10" ht="10.5" customHeight="1" x14ac:dyDescent="0.25">
      <c r="A5" s="59"/>
      <c r="B5" s="22"/>
      <c r="C5" s="20" t="s">
        <v>140</v>
      </c>
      <c r="D5" s="20" t="s">
        <v>140</v>
      </c>
      <c r="E5" s="20" t="s">
        <v>140</v>
      </c>
      <c r="F5" s="20" t="s">
        <v>140</v>
      </c>
      <c r="G5" s="20" t="s">
        <v>219</v>
      </c>
      <c r="H5" s="20" t="s">
        <v>219</v>
      </c>
    </row>
    <row r="6" spans="1:10" s="22" customFormat="1" ht="10.5" customHeight="1" x14ac:dyDescent="0.25">
      <c r="A6" s="20"/>
      <c r="B6" s="30" t="s">
        <v>81</v>
      </c>
      <c r="C6" s="20" t="s">
        <v>68</v>
      </c>
      <c r="D6" s="20" t="s">
        <v>68</v>
      </c>
      <c r="E6" s="20" t="s">
        <v>68</v>
      </c>
      <c r="F6" s="20" t="s">
        <v>68</v>
      </c>
      <c r="G6" s="20" t="s">
        <v>222</v>
      </c>
      <c r="H6" s="20" t="s">
        <v>222</v>
      </c>
      <c r="J6" s="3"/>
    </row>
    <row r="7" spans="1:10" s="5" customFormat="1" ht="14.25" customHeight="1" x14ac:dyDescent="0.25">
      <c r="A7" s="47" t="s">
        <v>10</v>
      </c>
      <c r="B7" s="62">
        <v>1</v>
      </c>
      <c r="C7" s="6">
        <v>2</v>
      </c>
      <c r="D7" s="6">
        <v>3</v>
      </c>
      <c r="E7" s="6">
        <v>4</v>
      </c>
      <c r="F7" s="6">
        <v>5</v>
      </c>
      <c r="G7" s="6">
        <v>6</v>
      </c>
      <c r="H7" s="6">
        <v>7</v>
      </c>
    </row>
    <row r="8" spans="1:10" ht="14.25" customHeight="1" x14ac:dyDescent="0.25">
      <c r="A8" s="99"/>
      <c r="B8" s="57"/>
      <c r="C8" s="57"/>
      <c r="D8" s="57"/>
      <c r="E8" s="57"/>
      <c r="F8" s="57"/>
      <c r="G8" s="57"/>
      <c r="H8" s="57"/>
    </row>
    <row r="9" spans="1:10" ht="14.25" customHeight="1" x14ac:dyDescent="0.25">
      <c r="A9" s="99"/>
      <c r="B9" s="57"/>
      <c r="C9" s="57"/>
      <c r="D9" s="57"/>
      <c r="E9" s="57"/>
      <c r="F9" s="57"/>
      <c r="G9" s="57"/>
      <c r="H9" s="57"/>
    </row>
    <row r="10" spans="1:10" ht="14.25" customHeight="1" x14ac:dyDescent="0.25">
      <c r="A10" s="99"/>
      <c r="B10" s="57"/>
      <c r="C10" s="57"/>
      <c r="D10" s="57"/>
      <c r="E10" s="57"/>
      <c r="F10" s="57"/>
      <c r="G10" s="57"/>
      <c r="H10" s="57"/>
    </row>
    <row r="11" spans="1:10" ht="14.25" customHeight="1" x14ac:dyDescent="0.25">
      <c r="A11" s="99"/>
      <c r="B11" s="57"/>
      <c r="C11" s="57"/>
      <c r="D11" s="57"/>
      <c r="E11" s="57"/>
      <c r="F11" s="57"/>
      <c r="G11" s="57"/>
      <c r="H11" s="57"/>
    </row>
    <row r="12" spans="1:10" ht="14.25" customHeight="1" x14ac:dyDescent="0.25">
      <c r="A12" s="99"/>
      <c r="B12" s="57"/>
      <c r="C12" s="57"/>
      <c r="D12" s="57"/>
      <c r="E12" s="57"/>
      <c r="F12" s="57"/>
      <c r="G12" s="57"/>
      <c r="H12" s="57"/>
    </row>
    <row r="13" spans="1:10" ht="14.25" customHeight="1" x14ac:dyDescent="0.25">
      <c r="A13" s="99"/>
      <c r="B13" s="57"/>
      <c r="C13" s="57"/>
      <c r="D13" s="57"/>
      <c r="E13" s="57"/>
      <c r="F13" s="57"/>
      <c r="G13" s="57"/>
      <c r="H13" s="57"/>
    </row>
    <row r="14" spans="1:10" ht="14.25" customHeight="1" x14ac:dyDescent="0.25">
      <c r="A14" s="99"/>
      <c r="B14" s="57"/>
      <c r="C14" s="57"/>
      <c r="D14" s="57"/>
      <c r="E14" s="57"/>
      <c r="F14" s="57"/>
      <c r="G14" s="57"/>
      <c r="H14" s="57"/>
    </row>
    <row r="15" spans="1:10" ht="14.25" customHeight="1" x14ac:dyDescent="0.25">
      <c r="A15" s="99"/>
      <c r="B15" s="57"/>
      <c r="C15" s="57"/>
      <c r="D15" s="57"/>
      <c r="E15" s="57"/>
      <c r="F15" s="57"/>
      <c r="G15" s="57"/>
      <c r="H15" s="57"/>
    </row>
    <row r="16" spans="1:10" ht="14.25" customHeight="1" x14ac:dyDescent="0.25">
      <c r="A16" s="99"/>
      <c r="B16" s="57"/>
      <c r="C16" s="57"/>
      <c r="D16" s="57"/>
      <c r="E16" s="57"/>
      <c r="F16" s="57"/>
      <c r="G16" s="57"/>
      <c r="H16" s="57"/>
    </row>
    <row r="17" spans="1:8" ht="14.25" customHeight="1" x14ac:dyDescent="0.25">
      <c r="A17" s="99"/>
      <c r="B17" s="57"/>
      <c r="C17" s="57"/>
      <c r="D17" s="57"/>
      <c r="E17" s="57"/>
      <c r="F17" s="57"/>
      <c r="G17" s="57"/>
      <c r="H17" s="57"/>
    </row>
    <row r="18" spans="1:8" ht="14.25" customHeight="1" x14ac:dyDescent="0.25">
      <c r="A18" s="99"/>
      <c r="B18" s="57"/>
      <c r="C18" s="57"/>
      <c r="D18" s="57"/>
      <c r="E18" s="57"/>
      <c r="F18" s="57"/>
      <c r="G18" s="57"/>
      <c r="H18" s="57"/>
    </row>
    <row r="19" spans="1:8" ht="14.25" customHeight="1" x14ac:dyDescent="0.25">
      <c r="A19" s="99"/>
      <c r="B19" s="57"/>
      <c r="C19" s="57"/>
      <c r="D19" s="57"/>
      <c r="E19" s="57"/>
      <c r="F19" s="57"/>
      <c r="G19" s="57"/>
      <c r="H19" s="57"/>
    </row>
    <row r="20" spans="1:8" ht="14.25" customHeight="1" x14ac:dyDescent="0.25">
      <c r="A20" s="99"/>
      <c r="B20" s="57"/>
      <c r="C20" s="57"/>
      <c r="D20" s="57"/>
      <c r="E20" s="57"/>
      <c r="F20" s="57"/>
      <c r="G20" s="57"/>
      <c r="H20" s="57"/>
    </row>
    <row r="21" spans="1:8" ht="14.25" customHeight="1" x14ac:dyDescent="0.25">
      <c r="A21" s="99"/>
      <c r="B21" s="57"/>
      <c r="C21" s="57"/>
      <c r="D21" s="57"/>
      <c r="E21" s="57"/>
      <c r="F21" s="57"/>
      <c r="G21" s="57"/>
      <c r="H21" s="57"/>
    </row>
    <row r="22" spans="1:8" ht="14.25" customHeight="1" x14ac:dyDescent="0.25">
      <c r="A22" s="99"/>
      <c r="B22" s="57"/>
      <c r="C22" s="57"/>
      <c r="D22" s="57"/>
      <c r="E22" s="57"/>
      <c r="F22" s="57"/>
      <c r="G22" s="57"/>
      <c r="H22" s="57"/>
    </row>
    <row r="23" spans="1:8" ht="14.25" customHeight="1" x14ac:dyDescent="0.25">
      <c r="A23" s="99"/>
      <c r="B23" s="57"/>
      <c r="C23" s="57"/>
      <c r="D23" s="57"/>
      <c r="E23" s="57"/>
      <c r="F23" s="57"/>
      <c r="G23" s="57"/>
      <c r="H23" s="57"/>
    </row>
    <row r="24" spans="1:8" ht="14.25" customHeight="1" x14ac:dyDescent="0.25">
      <c r="A24" s="99"/>
      <c r="B24" s="57"/>
      <c r="C24" s="57"/>
      <c r="D24" s="57"/>
      <c r="E24" s="57"/>
      <c r="F24" s="57"/>
      <c r="G24" s="57"/>
      <c r="H24" s="57"/>
    </row>
    <row r="25" spans="1:8" ht="14.25" customHeight="1" x14ac:dyDescent="0.25">
      <c r="A25" s="99"/>
      <c r="B25" s="57"/>
      <c r="C25" s="57"/>
      <c r="D25" s="57"/>
      <c r="E25" s="57"/>
      <c r="F25" s="57"/>
      <c r="G25" s="57"/>
      <c r="H25" s="57"/>
    </row>
    <row r="26" spans="1:8" ht="14.25" customHeight="1" x14ac:dyDescent="0.25">
      <c r="A26" s="99"/>
      <c r="B26" s="57"/>
      <c r="C26" s="57"/>
      <c r="D26" s="57"/>
      <c r="E26" s="57"/>
      <c r="F26" s="57"/>
      <c r="G26" s="57"/>
      <c r="H26" s="57"/>
    </row>
    <row r="27" spans="1:8" ht="14.25" customHeight="1" x14ac:dyDescent="0.25">
      <c r="A27" s="99"/>
      <c r="B27" s="57"/>
      <c r="C27" s="57"/>
      <c r="D27" s="57"/>
      <c r="E27" s="57"/>
      <c r="F27" s="57"/>
      <c r="G27" s="57"/>
      <c r="H27" s="57"/>
    </row>
    <row r="28" spans="1:8" ht="14.25" customHeight="1" x14ac:dyDescent="0.25">
      <c r="A28" s="99"/>
      <c r="B28" s="57"/>
      <c r="C28" s="57"/>
      <c r="D28" s="57"/>
      <c r="E28" s="57"/>
      <c r="F28" s="57"/>
      <c r="G28" s="57"/>
      <c r="H28" s="57"/>
    </row>
    <row r="29" spans="1:8" ht="14.25" customHeight="1" x14ac:dyDescent="0.25">
      <c r="A29" s="99"/>
      <c r="B29" s="57"/>
      <c r="C29" s="57"/>
      <c r="D29" s="57"/>
      <c r="E29" s="57"/>
      <c r="F29" s="57"/>
      <c r="G29" s="57"/>
      <c r="H29" s="57"/>
    </row>
    <row r="30" spans="1:8" ht="14.25" customHeight="1" x14ac:dyDescent="0.25">
      <c r="A30" s="99"/>
      <c r="B30" s="57"/>
      <c r="C30" s="57"/>
      <c r="D30" s="57"/>
      <c r="E30" s="57"/>
      <c r="F30" s="57"/>
      <c r="G30" s="57"/>
      <c r="H30" s="57"/>
    </row>
    <row r="31" spans="1:8" ht="14.25" customHeight="1" x14ac:dyDescent="0.25">
      <c r="A31" s="99"/>
      <c r="B31" s="57"/>
      <c r="C31" s="57"/>
      <c r="D31" s="57"/>
      <c r="E31" s="57"/>
      <c r="F31" s="57"/>
      <c r="G31" s="57"/>
      <c r="H31" s="57"/>
    </row>
    <row r="32" spans="1:8" ht="14.25" customHeight="1" x14ac:dyDescent="0.25">
      <c r="A32" s="25" t="s">
        <v>21</v>
      </c>
      <c r="B32" s="8">
        <f>SUM(B8:B31)</f>
        <v>0</v>
      </c>
      <c r="C32" s="8">
        <f t="shared" ref="C32:H32" si="0">SUM(C8:C31)</f>
        <v>0</v>
      </c>
      <c r="D32" s="8">
        <f t="shared" si="0"/>
        <v>0</v>
      </c>
      <c r="E32" s="8">
        <f t="shared" si="0"/>
        <v>0</v>
      </c>
      <c r="F32" s="8">
        <f t="shared" si="0"/>
        <v>0</v>
      </c>
      <c r="G32" s="8">
        <f t="shared" si="0"/>
        <v>0</v>
      </c>
      <c r="H32" s="8">
        <f t="shared" si="0"/>
        <v>0</v>
      </c>
    </row>
    <row r="33" spans="1:8" ht="14.25" customHeight="1" x14ac:dyDescent="0.25">
      <c r="A33" s="25" t="s">
        <v>22</v>
      </c>
      <c r="B33" s="8" t="e">
        <f>B32/COUNT(B8:B31)*100</f>
        <v>#DIV/0!</v>
      </c>
      <c r="C33" s="8" t="e">
        <f t="shared" ref="C33:H33" si="1">C32/COUNT(C8:C31)*100</f>
        <v>#DIV/0!</v>
      </c>
      <c r="D33" s="8" t="e">
        <f t="shared" si="1"/>
        <v>#DIV/0!</v>
      </c>
      <c r="E33" s="8" t="e">
        <f t="shared" si="1"/>
        <v>#DIV/0!</v>
      </c>
      <c r="F33" s="8" t="e">
        <f t="shared" si="1"/>
        <v>#DIV/0!</v>
      </c>
      <c r="G33" s="8" t="e">
        <f t="shared" si="1"/>
        <v>#DIV/0!</v>
      </c>
      <c r="H33" s="8" t="e">
        <f t="shared" si="1"/>
        <v>#DIV/0!</v>
      </c>
    </row>
    <row r="34" spans="1:8" ht="14.25" customHeight="1" x14ac:dyDescent="0.25"/>
    <row r="35" spans="1:8" ht="14.25" customHeight="1" x14ac:dyDescent="0.25">
      <c r="A35" s="19" t="s">
        <v>12</v>
      </c>
      <c r="B35" s="11"/>
      <c r="C35" s="11"/>
      <c r="D35" s="11"/>
      <c r="E35" s="11"/>
      <c r="F35" s="11"/>
      <c r="G35" s="11"/>
      <c r="H35" s="12"/>
    </row>
    <row r="36" spans="1:8" ht="14.25" customHeight="1" x14ac:dyDescent="0.25">
      <c r="A36" s="13"/>
      <c r="B36" s="14"/>
      <c r="C36" s="14"/>
      <c r="D36" s="14"/>
      <c r="E36" s="14"/>
      <c r="F36" s="14"/>
      <c r="G36" s="14"/>
      <c r="H36" s="15"/>
    </row>
    <row r="37" spans="1:8" ht="14.25" customHeight="1" x14ac:dyDescent="0.25">
      <c r="A37" s="13"/>
      <c r="B37" s="14"/>
      <c r="C37" s="14"/>
      <c r="D37" s="14"/>
      <c r="E37" s="14"/>
      <c r="F37" s="14"/>
      <c r="G37" s="14"/>
      <c r="H37" s="15"/>
    </row>
    <row r="38" spans="1:8" ht="14.25" customHeight="1" x14ac:dyDescent="0.25">
      <c r="A38" s="13"/>
      <c r="B38" s="14"/>
      <c r="C38" s="14"/>
      <c r="D38" s="14"/>
      <c r="E38" s="14"/>
      <c r="F38" s="14"/>
      <c r="G38" s="14"/>
      <c r="H38" s="15"/>
    </row>
    <row r="39" spans="1:8" ht="14.25" customHeight="1" x14ac:dyDescent="0.25">
      <c r="A39" s="13"/>
      <c r="B39" s="14"/>
      <c r="C39" s="14"/>
      <c r="D39" s="14"/>
      <c r="E39" s="14"/>
      <c r="F39" s="14"/>
      <c r="G39" s="14"/>
      <c r="H39" s="15"/>
    </row>
    <row r="40" spans="1:8" ht="14.25" customHeight="1" x14ac:dyDescent="0.25">
      <c r="A40" s="13"/>
      <c r="B40" s="14"/>
      <c r="C40" s="14"/>
      <c r="D40" s="14"/>
      <c r="E40" s="14"/>
      <c r="F40" s="14"/>
      <c r="G40" s="14"/>
      <c r="H40" s="15"/>
    </row>
    <row r="41" spans="1:8" ht="14.25" customHeight="1" x14ac:dyDescent="0.25">
      <c r="A41" s="16"/>
      <c r="B41" s="17"/>
      <c r="C41" s="17"/>
      <c r="D41" s="17"/>
      <c r="E41" s="17"/>
      <c r="F41" s="17"/>
      <c r="G41" s="17"/>
      <c r="H41" s="18"/>
    </row>
  </sheetData>
  <conditionalFormatting sqref="B33:H33">
    <cfRule type="cellIs" dxfId="113" priority="1" operator="greaterThanOrEqual">
      <formula>90</formula>
    </cfRule>
    <cfRule type="cellIs" dxfId="112" priority="2" operator="between">
      <formula>80</formula>
      <formula>89.99</formula>
    </cfRule>
    <cfRule type="cellIs" dxfId="111" priority="3" operator="between">
      <formula>70</formula>
      <formula>79.99</formula>
    </cfRule>
    <cfRule type="cellIs" dxfId="110" priority="4" operator="between">
      <formula>60</formula>
      <formula>69.99</formula>
    </cfRule>
    <cfRule type="cellIs" dxfId="109" priority="5" operator="between">
      <formula>50</formula>
      <formula>59.99</formula>
    </cfRule>
    <cfRule type="cellIs" dxfId="108"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72</v>
      </c>
      <c r="B2" s="69"/>
      <c r="C2" s="69"/>
      <c r="D2" s="69"/>
      <c r="E2" s="69"/>
      <c r="F2" s="69"/>
      <c r="G2" s="69"/>
      <c r="H2" s="69"/>
      <c r="I2" s="69"/>
      <c r="J2" s="69"/>
      <c r="K2" s="69"/>
      <c r="L2" s="69"/>
      <c r="M2" s="69"/>
      <c r="N2" s="23"/>
      <c r="O2" s="23"/>
      <c r="P2" s="69"/>
      <c r="Q2" s="69"/>
    </row>
    <row r="3" spans="1:17" ht="14.25" customHeight="1" x14ac:dyDescent="0.25">
      <c r="A3" s="10" t="s">
        <v>31</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50"/>
      <c r="C5" s="50"/>
      <c r="D5" s="50"/>
      <c r="E5" s="50"/>
      <c r="F5" s="50"/>
      <c r="G5" s="50"/>
      <c r="H5" s="50"/>
      <c r="I5" s="50"/>
      <c r="J5" s="50"/>
      <c r="K5" s="43"/>
      <c r="L5" s="43"/>
      <c r="M5" s="43"/>
      <c r="N5" s="43"/>
      <c r="O5" s="43"/>
      <c r="P5" s="39"/>
    </row>
    <row r="6" spans="1:17" s="22" customFormat="1" ht="10.5" customHeight="1" x14ac:dyDescent="0.2">
      <c r="A6" s="30"/>
      <c r="B6" s="42" t="s">
        <v>81</v>
      </c>
      <c r="C6" s="42" t="s">
        <v>81</v>
      </c>
      <c r="D6" s="42" t="s">
        <v>73</v>
      </c>
      <c r="E6" s="42" t="s">
        <v>69</v>
      </c>
      <c r="F6" s="42" t="s">
        <v>69</v>
      </c>
      <c r="G6" s="42" t="s">
        <v>73</v>
      </c>
      <c r="H6" s="42" t="s">
        <v>69</v>
      </c>
      <c r="I6" s="42" t="s">
        <v>81</v>
      </c>
      <c r="J6" s="42" t="s">
        <v>69</v>
      </c>
      <c r="K6" s="46"/>
    </row>
    <row r="7" spans="1:17" s="5" customFormat="1" ht="14.25" customHeight="1" x14ac:dyDescent="0.25">
      <c r="A7" s="6" t="s">
        <v>10</v>
      </c>
      <c r="B7" s="47">
        <v>1</v>
      </c>
      <c r="C7" s="47">
        <v>2</v>
      </c>
      <c r="D7" s="47">
        <v>3</v>
      </c>
      <c r="E7" s="47">
        <v>4</v>
      </c>
      <c r="F7" s="47">
        <v>5</v>
      </c>
      <c r="G7" s="47">
        <v>6</v>
      </c>
      <c r="H7" s="47">
        <v>7</v>
      </c>
      <c r="I7" s="47">
        <v>8</v>
      </c>
      <c r="J7" s="47">
        <v>9</v>
      </c>
      <c r="K7" s="7" t="s">
        <v>11</v>
      </c>
    </row>
    <row r="8" spans="1:17" ht="14.25" customHeight="1" x14ac:dyDescent="0.25">
      <c r="A8" s="99"/>
      <c r="B8" s="41"/>
      <c r="C8" s="41"/>
      <c r="D8" s="41"/>
      <c r="E8" s="41"/>
      <c r="F8" s="41"/>
      <c r="G8" s="41"/>
      <c r="H8" s="41"/>
      <c r="I8" s="41"/>
      <c r="J8" s="41"/>
      <c r="K8" s="8">
        <f>SUM(B8:F8)*8+G8*12+SUM(H8:J8)*16</f>
        <v>0</v>
      </c>
    </row>
    <row r="9" spans="1:17" ht="14.25" customHeight="1" x14ac:dyDescent="0.25">
      <c r="A9" s="99"/>
      <c r="B9" s="41"/>
      <c r="C9" s="41"/>
      <c r="D9" s="41"/>
      <c r="E9" s="41"/>
      <c r="F9" s="41"/>
      <c r="G9" s="41"/>
      <c r="H9" s="41"/>
      <c r="I9" s="41"/>
      <c r="J9" s="41"/>
      <c r="K9" s="8">
        <f t="shared" ref="K9:K31" si="0">SUM(B9:F9)*8+G9*12+SUM(H9:J9)*16</f>
        <v>0</v>
      </c>
    </row>
    <row r="10" spans="1:17" ht="14.25" customHeight="1" x14ac:dyDescent="0.25">
      <c r="A10" s="99"/>
      <c r="B10" s="41"/>
      <c r="C10" s="41"/>
      <c r="D10" s="41"/>
      <c r="E10" s="41"/>
      <c r="F10" s="41"/>
      <c r="G10" s="41"/>
      <c r="H10" s="41"/>
      <c r="I10" s="41"/>
      <c r="J10" s="41"/>
      <c r="K10" s="8">
        <f t="shared" si="0"/>
        <v>0</v>
      </c>
    </row>
    <row r="11" spans="1:17" ht="14.25" customHeight="1" x14ac:dyDescent="0.25">
      <c r="A11" s="99"/>
      <c r="B11" s="41"/>
      <c r="C11" s="41"/>
      <c r="D11" s="41"/>
      <c r="E11" s="41"/>
      <c r="F11" s="41"/>
      <c r="G11" s="41"/>
      <c r="H11" s="41"/>
      <c r="I11" s="41"/>
      <c r="J11" s="41"/>
      <c r="K11" s="8">
        <f t="shared" si="0"/>
        <v>0</v>
      </c>
    </row>
    <row r="12" spans="1:17" ht="14.25" customHeight="1" x14ac:dyDescent="0.25">
      <c r="A12" s="99"/>
      <c r="B12" s="41"/>
      <c r="C12" s="41"/>
      <c r="D12" s="41"/>
      <c r="E12" s="41"/>
      <c r="F12" s="41"/>
      <c r="G12" s="41"/>
      <c r="H12" s="41"/>
      <c r="I12" s="41"/>
      <c r="J12" s="41"/>
      <c r="K12" s="8">
        <f t="shared" si="0"/>
        <v>0</v>
      </c>
    </row>
    <row r="13" spans="1:17" ht="14.25" customHeight="1" x14ac:dyDescent="0.25">
      <c r="A13" s="99"/>
      <c r="B13" s="41"/>
      <c r="C13" s="41"/>
      <c r="D13" s="41"/>
      <c r="E13" s="41"/>
      <c r="F13" s="41"/>
      <c r="G13" s="41"/>
      <c r="H13" s="41"/>
      <c r="I13" s="41"/>
      <c r="J13" s="41"/>
      <c r="K13" s="8">
        <f t="shared" si="0"/>
        <v>0</v>
      </c>
    </row>
    <row r="14" spans="1:17" ht="14.25" customHeight="1" x14ac:dyDescent="0.25">
      <c r="A14" s="99"/>
      <c r="B14" s="41"/>
      <c r="C14" s="68"/>
      <c r="D14" s="68"/>
      <c r="E14" s="68"/>
      <c r="F14" s="68"/>
      <c r="G14" s="68"/>
      <c r="H14" s="68"/>
      <c r="I14" s="68"/>
      <c r="J14" s="68"/>
      <c r="K14" s="8">
        <f t="shared" si="0"/>
        <v>0</v>
      </c>
    </row>
    <row r="15" spans="1:17" ht="14.25" customHeight="1" x14ac:dyDescent="0.25">
      <c r="A15" s="99"/>
      <c r="B15" s="41"/>
      <c r="C15" s="41"/>
      <c r="D15" s="41"/>
      <c r="E15" s="41"/>
      <c r="F15" s="41"/>
      <c r="G15" s="41"/>
      <c r="H15" s="41"/>
      <c r="I15" s="41"/>
      <c r="J15" s="41"/>
      <c r="K15" s="8">
        <f t="shared" si="0"/>
        <v>0</v>
      </c>
    </row>
    <row r="16" spans="1:17" ht="14.25" customHeight="1" x14ac:dyDescent="0.25">
      <c r="A16" s="99"/>
      <c r="B16" s="41"/>
      <c r="C16" s="41"/>
      <c r="D16" s="41"/>
      <c r="E16" s="41"/>
      <c r="F16" s="41"/>
      <c r="G16" s="41"/>
      <c r="H16" s="41"/>
      <c r="I16" s="41"/>
      <c r="J16" s="41"/>
      <c r="K16" s="8">
        <f t="shared" si="0"/>
        <v>0</v>
      </c>
    </row>
    <row r="17" spans="1:11" ht="14.25" customHeight="1" x14ac:dyDescent="0.25">
      <c r="A17" s="99"/>
      <c r="B17" s="41"/>
      <c r="C17" s="41"/>
      <c r="D17" s="41"/>
      <c r="E17" s="41"/>
      <c r="F17" s="41"/>
      <c r="G17" s="41"/>
      <c r="H17" s="41"/>
      <c r="I17" s="41"/>
      <c r="J17" s="41"/>
      <c r="K17" s="8">
        <f t="shared" si="0"/>
        <v>0</v>
      </c>
    </row>
    <row r="18" spans="1:11" ht="14.25" customHeight="1" x14ac:dyDescent="0.25">
      <c r="A18" s="99"/>
      <c r="B18" s="41"/>
      <c r="C18" s="41"/>
      <c r="D18" s="41"/>
      <c r="E18" s="41"/>
      <c r="F18" s="41"/>
      <c r="G18" s="41"/>
      <c r="H18" s="41"/>
      <c r="I18" s="41"/>
      <c r="J18" s="41"/>
      <c r="K18" s="8">
        <f t="shared" si="0"/>
        <v>0</v>
      </c>
    </row>
    <row r="19" spans="1:11" ht="14.25" customHeight="1" x14ac:dyDescent="0.25">
      <c r="A19" s="99"/>
      <c r="B19" s="41"/>
      <c r="C19" s="41"/>
      <c r="D19" s="41"/>
      <c r="E19" s="41"/>
      <c r="F19" s="41"/>
      <c r="G19" s="41"/>
      <c r="H19" s="41"/>
      <c r="I19" s="41"/>
      <c r="J19" s="41"/>
      <c r="K19" s="8">
        <f t="shared" si="0"/>
        <v>0</v>
      </c>
    </row>
    <row r="20" spans="1:11" ht="14.25" customHeight="1" x14ac:dyDescent="0.25">
      <c r="A20" s="99"/>
      <c r="B20" s="41"/>
      <c r="C20" s="49"/>
      <c r="D20" s="49"/>
      <c r="E20" s="49"/>
      <c r="F20" s="49"/>
      <c r="G20" s="49"/>
      <c r="H20" s="49"/>
      <c r="I20" s="49"/>
      <c r="J20" s="49"/>
      <c r="K20" s="8">
        <f t="shared" si="0"/>
        <v>0</v>
      </c>
    </row>
    <row r="21" spans="1:11" ht="14.25" customHeight="1" x14ac:dyDescent="0.25">
      <c r="A21" s="99"/>
      <c r="B21" s="41"/>
      <c r="C21" s="41"/>
      <c r="D21" s="41"/>
      <c r="E21" s="41"/>
      <c r="F21" s="41"/>
      <c r="G21" s="41"/>
      <c r="H21" s="41"/>
      <c r="I21" s="41"/>
      <c r="J21" s="41"/>
      <c r="K21" s="8">
        <f t="shared" si="0"/>
        <v>0</v>
      </c>
    </row>
    <row r="22" spans="1:11" ht="14.25" customHeight="1" x14ac:dyDescent="0.25">
      <c r="A22" s="99"/>
      <c r="B22" s="41"/>
      <c r="C22" s="41"/>
      <c r="D22" s="41"/>
      <c r="E22" s="41"/>
      <c r="F22" s="41"/>
      <c r="G22" s="41"/>
      <c r="H22" s="41"/>
      <c r="I22" s="41"/>
      <c r="J22" s="41"/>
      <c r="K22" s="8">
        <f t="shared" si="0"/>
        <v>0</v>
      </c>
    </row>
    <row r="23" spans="1:11" ht="14.25" customHeight="1" x14ac:dyDescent="0.25">
      <c r="A23" s="99"/>
      <c r="B23" s="41"/>
      <c r="C23" s="41"/>
      <c r="D23" s="41"/>
      <c r="E23" s="41"/>
      <c r="F23" s="41"/>
      <c r="G23" s="41"/>
      <c r="H23" s="41"/>
      <c r="I23" s="41"/>
      <c r="J23" s="41"/>
      <c r="K23" s="8">
        <f t="shared" si="0"/>
        <v>0</v>
      </c>
    </row>
    <row r="24" spans="1:11" ht="14.25" customHeight="1" x14ac:dyDescent="0.25">
      <c r="A24" s="99"/>
      <c r="B24" s="41"/>
      <c r="C24" s="41"/>
      <c r="D24" s="41"/>
      <c r="E24" s="41"/>
      <c r="F24" s="41"/>
      <c r="G24" s="41"/>
      <c r="H24" s="41"/>
      <c r="I24" s="41"/>
      <c r="J24" s="41"/>
      <c r="K24" s="8">
        <f t="shared" si="0"/>
        <v>0</v>
      </c>
    </row>
    <row r="25" spans="1:11" ht="14.25" customHeight="1" x14ac:dyDescent="0.25">
      <c r="A25" s="99"/>
      <c r="B25" s="41"/>
      <c r="C25" s="41"/>
      <c r="D25" s="41"/>
      <c r="E25" s="41"/>
      <c r="F25" s="41"/>
      <c r="G25" s="41"/>
      <c r="H25" s="41"/>
      <c r="I25" s="41"/>
      <c r="J25" s="41"/>
      <c r="K25" s="8">
        <f t="shared" si="0"/>
        <v>0</v>
      </c>
    </row>
    <row r="26" spans="1:11" ht="14.25" customHeight="1" x14ac:dyDescent="0.25">
      <c r="A26" s="99"/>
      <c r="B26" s="41"/>
      <c r="C26" s="41"/>
      <c r="D26" s="41"/>
      <c r="E26" s="41"/>
      <c r="F26" s="41"/>
      <c r="G26" s="41"/>
      <c r="H26" s="41"/>
      <c r="I26" s="41"/>
      <c r="J26" s="41"/>
      <c r="K26" s="8">
        <f t="shared" si="0"/>
        <v>0</v>
      </c>
    </row>
    <row r="27" spans="1:11" ht="14.25" customHeight="1" x14ac:dyDescent="0.25">
      <c r="A27" s="99"/>
      <c r="B27" s="41"/>
      <c r="C27" s="41"/>
      <c r="D27" s="41"/>
      <c r="E27" s="41"/>
      <c r="F27" s="41"/>
      <c r="G27" s="41"/>
      <c r="H27" s="41"/>
      <c r="I27" s="41"/>
      <c r="J27" s="41"/>
      <c r="K27" s="8">
        <f t="shared" si="0"/>
        <v>0</v>
      </c>
    </row>
    <row r="28" spans="1:11" ht="14.25" customHeight="1" x14ac:dyDescent="0.25">
      <c r="A28" s="99"/>
      <c r="B28" s="41"/>
      <c r="C28" s="41"/>
      <c r="D28" s="41"/>
      <c r="E28" s="41"/>
      <c r="F28" s="41"/>
      <c r="G28" s="41"/>
      <c r="H28" s="41"/>
      <c r="I28" s="41"/>
      <c r="J28" s="41"/>
      <c r="K28" s="8">
        <f t="shared" si="0"/>
        <v>0</v>
      </c>
    </row>
    <row r="29" spans="1:11" ht="14.25" customHeight="1" x14ac:dyDescent="0.25">
      <c r="A29" s="99"/>
      <c r="B29" s="41"/>
      <c r="C29" s="41"/>
      <c r="D29" s="41"/>
      <c r="E29" s="41"/>
      <c r="F29" s="41"/>
      <c r="G29" s="41"/>
      <c r="H29" s="41"/>
      <c r="I29" s="41"/>
      <c r="J29" s="41"/>
      <c r="K29" s="8">
        <f t="shared" si="0"/>
        <v>0</v>
      </c>
    </row>
    <row r="30" spans="1:11" ht="14.25" customHeight="1" x14ac:dyDescent="0.25">
      <c r="A30" s="99"/>
      <c r="B30" s="41"/>
      <c r="C30" s="41"/>
      <c r="D30" s="41"/>
      <c r="E30" s="41"/>
      <c r="F30" s="41"/>
      <c r="G30" s="41"/>
      <c r="H30" s="41"/>
      <c r="I30" s="41"/>
      <c r="J30" s="41"/>
      <c r="K30" s="8">
        <f t="shared" si="0"/>
        <v>0</v>
      </c>
    </row>
    <row r="31" spans="1:11" ht="14.25" customHeight="1" x14ac:dyDescent="0.25">
      <c r="A31" s="99"/>
      <c r="B31" s="41"/>
      <c r="C31" s="41"/>
      <c r="D31" s="41"/>
      <c r="E31" s="41"/>
      <c r="F31" s="41"/>
      <c r="G31" s="41"/>
      <c r="H31" s="41"/>
      <c r="I31" s="41"/>
      <c r="J31" s="41"/>
      <c r="K31" s="8">
        <f t="shared" si="0"/>
        <v>0</v>
      </c>
    </row>
    <row r="32" spans="1:11" ht="14.25" customHeight="1" x14ac:dyDescent="0.25">
      <c r="A32" s="25" t="s">
        <v>21</v>
      </c>
      <c r="B32" s="8">
        <f>SUM(B8:B31)</f>
        <v>0</v>
      </c>
      <c r="C32" s="8">
        <f t="shared" ref="C32:J32" si="1">SUM(C8:C31)</f>
        <v>0</v>
      </c>
      <c r="D32" s="8">
        <f t="shared" si="1"/>
        <v>0</v>
      </c>
      <c r="E32" s="8">
        <f t="shared" si="1"/>
        <v>0</v>
      </c>
      <c r="F32" s="8">
        <f t="shared" si="1"/>
        <v>0</v>
      </c>
      <c r="G32" s="8">
        <f t="shared" si="1"/>
        <v>0</v>
      </c>
      <c r="H32" s="8">
        <f t="shared" si="1"/>
        <v>0</v>
      </c>
      <c r="I32" s="8">
        <f t="shared" si="1"/>
        <v>0</v>
      </c>
      <c r="J32" s="8">
        <f t="shared" si="1"/>
        <v>0</v>
      </c>
      <c r="K32" s="75" t="e">
        <f>SUM(K8:K31)/COUNT(B8:B31)</f>
        <v>#DIV/0!</v>
      </c>
    </row>
    <row r="33" spans="1:11" ht="14.25" customHeight="1" x14ac:dyDescent="0.25">
      <c r="A33" s="25" t="s">
        <v>22</v>
      </c>
      <c r="B33" s="8" t="e">
        <f>B32/COUNT(B8:B31)*100</f>
        <v>#DIV/0!</v>
      </c>
      <c r="C33" s="8" t="e">
        <f t="shared" ref="C33:J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76"/>
    </row>
    <row r="34" spans="1:11" ht="14.25" customHeight="1" x14ac:dyDescent="0.25"/>
    <row r="35" spans="1:11" ht="14.25" customHeight="1" x14ac:dyDescent="0.25">
      <c r="A35" s="19" t="s">
        <v>12</v>
      </c>
      <c r="B35" s="11"/>
      <c r="C35" s="11"/>
      <c r="D35" s="11"/>
      <c r="E35" s="11"/>
      <c r="F35" s="12"/>
      <c r="H35" s="77" t="s">
        <v>13</v>
      </c>
      <c r="I35" s="77"/>
      <c r="J35" s="77"/>
      <c r="K35" s="77"/>
    </row>
    <row r="36" spans="1:11" ht="14.25" customHeight="1" x14ac:dyDescent="0.25">
      <c r="A36" s="13"/>
      <c r="B36" s="14"/>
      <c r="C36" s="14"/>
      <c r="D36" s="14"/>
      <c r="E36" s="14"/>
      <c r="F36" s="15"/>
      <c r="H36" s="78" t="s">
        <v>14</v>
      </c>
      <c r="I36" s="78"/>
      <c r="J36" s="71"/>
      <c r="K36" s="71"/>
    </row>
    <row r="37" spans="1:11" ht="14.25" customHeight="1" x14ac:dyDescent="0.25">
      <c r="A37" s="13"/>
      <c r="B37" s="14"/>
      <c r="C37" s="14"/>
      <c r="D37" s="14"/>
      <c r="E37" s="14"/>
      <c r="F37" s="15"/>
      <c r="H37" s="79" t="s">
        <v>15</v>
      </c>
      <c r="I37" s="79"/>
      <c r="J37" s="71"/>
      <c r="K37" s="71"/>
    </row>
    <row r="38" spans="1:11" ht="14.25" customHeight="1" x14ac:dyDescent="0.25">
      <c r="A38" s="13"/>
      <c r="B38" s="14"/>
      <c r="C38" s="14"/>
      <c r="D38" s="14"/>
      <c r="E38" s="14"/>
      <c r="F38" s="15"/>
      <c r="H38" s="72" t="s">
        <v>16</v>
      </c>
      <c r="I38" s="72"/>
      <c r="J38" s="71"/>
      <c r="K38" s="71"/>
    </row>
    <row r="39" spans="1:11" ht="14.25" customHeight="1" x14ac:dyDescent="0.25">
      <c r="A39" s="13"/>
      <c r="B39" s="14"/>
      <c r="C39" s="14"/>
      <c r="D39" s="14"/>
      <c r="E39" s="14"/>
      <c r="F39" s="15"/>
      <c r="H39" s="73" t="s">
        <v>17</v>
      </c>
      <c r="I39" s="73"/>
      <c r="J39" s="71"/>
      <c r="K39" s="71"/>
    </row>
    <row r="40" spans="1:11" ht="14.25" customHeight="1" x14ac:dyDescent="0.25">
      <c r="A40" s="13"/>
      <c r="B40" s="14"/>
      <c r="C40" s="14"/>
      <c r="D40" s="14"/>
      <c r="E40" s="14"/>
      <c r="F40" s="15"/>
      <c r="H40" s="74" t="s">
        <v>18</v>
      </c>
      <c r="I40" s="74"/>
      <c r="J40" s="71"/>
      <c r="K40" s="71"/>
    </row>
    <row r="41" spans="1:11" ht="14.25" customHeight="1" x14ac:dyDescent="0.25">
      <c r="A41" s="16"/>
      <c r="B41" s="17"/>
      <c r="C41" s="17"/>
      <c r="D41" s="17"/>
      <c r="E41" s="17"/>
      <c r="F41" s="18"/>
      <c r="H41" s="70" t="s">
        <v>19</v>
      </c>
      <c r="I41" s="70"/>
      <c r="J41" s="71"/>
      <c r="K41" s="71"/>
    </row>
  </sheetData>
  <mergeCells count="14">
    <mergeCell ref="H41:I41"/>
    <mergeCell ref="J41:K41"/>
    <mergeCell ref="H38:I38"/>
    <mergeCell ref="J38:K38"/>
    <mergeCell ref="H39:I39"/>
    <mergeCell ref="J39:K39"/>
    <mergeCell ref="H40:I40"/>
    <mergeCell ref="J40:K40"/>
    <mergeCell ref="K32:K33"/>
    <mergeCell ref="H35:K35"/>
    <mergeCell ref="H36:I36"/>
    <mergeCell ref="J36:K36"/>
    <mergeCell ref="H37:I37"/>
    <mergeCell ref="J37:K37"/>
  </mergeCells>
  <conditionalFormatting sqref="K8:K31">
    <cfRule type="cellIs" dxfId="107" priority="7" operator="greaterThanOrEqual">
      <formula>90</formula>
    </cfRule>
    <cfRule type="cellIs" dxfId="106" priority="8" operator="between">
      <formula>80</formula>
      <formula>89.99</formula>
    </cfRule>
    <cfRule type="cellIs" dxfId="105" priority="9" operator="between">
      <formula>70</formula>
      <formula>79.99</formula>
    </cfRule>
    <cfRule type="cellIs" dxfId="104" priority="10" operator="between">
      <formula>60</formula>
      <formula>69.99</formula>
    </cfRule>
    <cfRule type="cellIs" dxfId="103" priority="11" operator="between">
      <formula>50</formula>
      <formula>59.99</formula>
    </cfRule>
    <cfRule type="cellIs" dxfId="102" priority="12" operator="lessThanOrEqual">
      <formula>49.99</formula>
    </cfRule>
  </conditionalFormatting>
  <conditionalFormatting sqref="B33:J33">
    <cfRule type="cellIs" dxfId="101" priority="1" operator="greaterThanOrEqual">
      <formula>90</formula>
    </cfRule>
    <cfRule type="cellIs" dxfId="100" priority="2" operator="between">
      <formula>80</formula>
      <formula>89.99</formula>
    </cfRule>
    <cfRule type="cellIs" dxfId="99" priority="3" operator="between">
      <formula>70</formula>
      <formula>79.99</formula>
    </cfRule>
    <cfRule type="cellIs" dxfId="98" priority="4" operator="between">
      <formula>60</formula>
      <formula>69.99</formula>
    </cfRule>
    <cfRule type="cellIs" dxfId="97" priority="5" operator="between">
      <formula>50</formula>
      <formula>59.99</formula>
    </cfRule>
    <cfRule type="cellIs" dxfId="9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72</v>
      </c>
      <c r="B2" s="69"/>
      <c r="C2" s="69"/>
      <c r="D2" s="69"/>
      <c r="E2" s="69"/>
      <c r="F2" s="69"/>
      <c r="G2" s="69"/>
      <c r="H2" s="69"/>
      <c r="I2" s="69"/>
      <c r="J2" s="69"/>
      <c r="K2" s="69"/>
      <c r="L2" s="69"/>
      <c r="M2" s="69"/>
      <c r="N2" s="23"/>
      <c r="O2" s="23"/>
      <c r="P2" s="69"/>
      <c r="Q2" s="69"/>
    </row>
    <row r="3" spans="1:17" ht="14.25" customHeight="1" x14ac:dyDescent="0.25">
      <c r="A3" s="10" t="s">
        <v>30</v>
      </c>
    </row>
    <row r="4" spans="1:17" ht="10.5" customHeight="1" x14ac:dyDescent="0.2">
      <c r="A4" s="10"/>
      <c r="B4" s="48"/>
      <c r="C4" s="48"/>
      <c r="D4" s="48"/>
      <c r="E4" s="48"/>
      <c r="F4" s="48"/>
      <c r="G4" s="48"/>
      <c r="H4" s="39"/>
      <c r="I4" s="42" t="s">
        <v>57</v>
      </c>
      <c r="J4" s="39"/>
      <c r="K4" s="39"/>
      <c r="L4" s="43"/>
      <c r="M4" s="43"/>
      <c r="N4" s="43"/>
      <c r="O4" s="39"/>
      <c r="P4" s="43"/>
      <c r="Q4" s="39"/>
    </row>
    <row r="5" spans="1:17" ht="10.5" customHeight="1" x14ac:dyDescent="0.2">
      <c r="A5" s="10"/>
      <c r="B5" s="48"/>
      <c r="C5" s="48"/>
      <c r="D5" s="48"/>
      <c r="E5" s="48"/>
      <c r="F5" s="48"/>
      <c r="G5" s="48"/>
      <c r="H5" s="42" t="s">
        <v>73</v>
      </c>
      <c r="I5" s="42" t="s">
        <v>42</v>
      </c>
      <c r="J5" s="42" t="s">
        <v>57</v>
      </c>
      <c r="K5" s="43"/>
      <c r="L5" s="43"/>
      <c r="M5" s="43"/>
      <c r="N5" s="43"/>
      <c r="O5" s="43"/>
      <c r="P5" s="39"/>
    </row>
    <row r="6" spans="1:17" s="22" customFormat="1" ht="10.5" customHeight="1" x14ac:dyDescent="0.2">
      <c r="A6" s="30"/>
      <c r="B6" s="42" t="s">
        <v>81</v>
      </c>
      <c r="C6" s="42" t="s">
        <v>81</v>
      </c>
      <c r="D6" s="42" t="s">
        <v>73</v>
      </c>
      <c r="E6" s="42" t="s">
        <v>69</v>
      </c>
      <c r="F6" s="42" t="s">
        <v>69</v>
      </c>
      <c r="G6" s="42" t="s">
        <v>69</v>
      </c>
      <c r="H6" s="42" t="s">
        <v>69</v>
      </c>
      <c r="I6" s="42" t="s">
        <v>81</v>
      </c>
      <c r="J6" s="42" t="s">
        <v>69</v>
      </c>
      <c r="K6" s="46"/>
    </row>
    <row r="7" spans="1:17" s="5" customFormat="1" ht="14.25" customHeight="1" x14ac:dyDescent="0.25">
      <c r="A7" s="6" t="s">
        <v>10</v>
      </c>
      <c r="B7" s="47">
        <v>1</v>
      </c>
      <c r="C7" s="47">
        <v>2</v>
      </c>
      <c r="D7" s="47">
        <v>3</v>
      </c>
      <c r="E7" s="47">
        <v>4</v>
      </c>
      <c r="F7" s="47">
        <v>5</v>
      </c>
      <c r="G7" s="47">
        <v>6</v>
      </c>
      <c r="H7" s="47">
        <v>7</v>
      </c>
      <c r="I7" s="47">
        <v>8</v>
      </c>
      <c r="J7" s="47">
        <v>9</v>
      </c>
      <c r="K7" s="7" t="s">
        <v>11</v>
      </c>
    </row>
    <row r="8" spans="1:17" ht="14.25" customHeight="1" x14ac:dyDescent="0.25">
      <c r="A8" s="99"/>
      <c r="B8" s="41"/>
      <c r="C8" s="41"/>
      <c r="D8" s="41"/>
      <c r="E8" s="41"/>
      <c r="F8" s="41"/>
      <c r="G8" s="41"/>
      <c r="H8" s="41"/>
      <c r="I8" s="41"/>
      <c r="J8" s="41"/>
      <c r="K8" s="8">
        <f>SUM(B8:F8)*8+G8*12+SUM(H8:J8)*16</f>
        <v>0</v>
      </c>
    </row>
    <row r="9" spans="1:17" ht="14.25" customHeight="1" x14ac:dyDescent="0.25">
      <c r="A9" s="99"/>
      <c r="B9" s="41"/>
      <c r="C9" s="41"/>
      <c r="D9" s="41"/>
      <c r="E9" s="41"/>
      <c r="F9" s="41"/>
      <c r="G9" s="41"/>
      <c r="H9" s="41"/>
      <c r="I9" s="41"/>
      <c r="J9" s="41"/>
      <c r="K9" s="8">
        <f t="shared" ref="K9:K31" si="0">SUM(B9:F9)*8+G9*12+SUM(H9:J9)*16</f>
        <v>0</v>
      </c>
    </row>
    <row r="10" spans="1:17" ht="14.25" customHeight="1" x14ac:dyDescent="0.25">
      <c r="A10" s="99"/>
      <c r="B10" s="41"/>
      <c r="C10" s="41"/>
      <c r="D10" s="41"/>
      <c r="E10" s="41"/>
      <c r="F10" s="41"/>
      <c r="G10" s="41"/>
      <c r="H10" s="41"/>
      <c r="I10" s="41"/>
      <c r="J10" s="41"/>
      <c r="K10" s="8">
        <f t="shared" si="0"/>
        <v>0</v>
      </c>
    </row>
    <row r="11" spans="1:17" ht="14.25" customHeight="1" x14ac:dyDescent="0.25">
      <c r="A11" s="99"/>
      <c r="B11" s="41"/>
      <c r="C11" s="41"/>
      <c r="D11" s="41"/>
      <c r="E11" s="41"/>
      <c r="F11" s="41"/>
      <c r="G11" s="41"/>
      <c r="H11" s="41"/>
      <c r="I11" s="41"/>
      <c r="J11" s="41"/>
      <c r="K11" s="8">
        <f t="shared" si="0"/>
        <v>0</v>
      </c>
    </row>
    <row r="12" spans="1:17" ht="14.25" customHeight="1" x14ac:dyDescent="0.25">
      <c r="A12" s="99"/>
      <c r="B12" s="41"/>
      <c r="C12" s="41"/>
      <c r="D12" s="41"/>
      <c r="E12" s="41"/>
      <c r="F12" s="41"/>
      <c r="G12" s="41"/>
      <c r="H12" s="41"/>
      <c r="I12" s="41"/>
      <c r="J12" s="41"/>
      <c r="K12" s="8">
        <f t="shared" si="0"/>
        <v>0</v>
      </c>
    </row>
    <row r="13" spans="1:17" ht="14.25" customHeight="1" x14ac:dyDescent="0.25">
      <c r="A13" s="99"/>
      <c r="B13" s="41"/>
      <c r="C13" s="68"/>
      <c r="D13" s="68"/>
      <c r="E13" s="68"/>
      <c r="F13" s="68"/>
      <c r="G13" s="68"/>
      <c r="H13" s="68"/>
      <c r="I13" s="68"/>
      <c r="J13" s="68"/>
      <c r="K13" s="8">
        <f t="shared" si="0"/>
        <v>0</v>
      </c>
    </row>
    <row r="14" spans="1:17" ht="14.25" customHeight="1" x14ac:dyDescent="0.25">
      <c r="A14" s="99"/>
      <c r="B14" s="41"/>
      <c r="C14" s="41"/>
      <c r="D14" s="41"/>
      <c r="E14" s="41"/>
      <c r="F14" s="41"/>
      <c r="G14" s="41"/>
      <c r="H14" s="41"/>
      <c r="I14" s="41"/>
      <c r="J14" s="41"/>
      <c r="K14" s="8">
        <f t="shared" si="0"/>
        <v>0</v>
      </c>
    </row>
    <row r="15" spans="1:17" ht="14.25" customHeight="1" x14ac:dyDescent="0.25">
      <c r="A15" s="99"/>
      <c r="B15" s="41"/>
      <c r="C15" s="41"/>
      <c r="D15" s="41"/>
      <c r="E15" s="41"/>
      <c r="F15" s="41"/>
      <c r="G15" s="41"/>
      <c r="H15" s="41"/>
      <c r="I15" s="41"/>
      <c r="J15" s="41"/>
      <c r="K15" s="8">
        <f t="shared" si="0"/>
        <v>0</v>
      </c>
    </row>
    <row r="16" spans="1:17" ht="14.25" customHeight="1" x14ac:dyDescent="0.25">
      <c r="A16" s="99"/>
      <c r="B16" s="41"/>
      <c r="C16" s="41"/>
      <c r="D16" s="41"/>
      <c r="E16" s="41"/>
      <c r="F16" s="41"/>
      <c r="G16" s="41"/>
      <c r="H16" s="41"/>
      <c r="I16" s="41"/>
      <c r="J16" s="41"/>
      <c r="K16" s="8">
        <f t="shared" si="0"/>
        <v>0</v>
      </c>
    </row>
    <row r="17" spans="1:11" ht="14.25" customHeight="1" x14ac:dyDescent="0.25">
      <c r="A17" s="99"/>
      <c r="B17" s="41"/>
      <c r="C17" s="41"/>
      <c r="D17" s="41"/>
      <c r="E17" s="41"/>
      <c r="F17" s="41"/>
      <c r="G17" s="41"/>
      <c r="H17" s="41"/>
      <c r="I17" s="41"/>
      <c r="J17" s="41"/>
      <c r="K17" s="8">
        <f t="shared" si="0"/>
        <v>0</v>
      </c>
    </row>
    <row r="18" spans="1:11" ht="14.25" customHeight="1" x14ac:dyDescent="0.25">
      <c r="A18" s="99"/>
      <c r="B18" s="41"/>
      <c r="C18" s="41"/>
      <c r="D18" s="41"/>
      <c r="E18" s="41"/>
      <c r="F18" s="41"/>
      <c r="G18" s="41"/>
      <c r="H18" s="41"/>
      <c r="I18" s="41"/>
      <c r="J18" s="41"/>
      <c r="K18" s="8">
        <f t="shared" si="0"/>
        <v>0</v>
      </c>
    </row>
    <row r="19" spans="1:11" ht="14.25" customHeight="1" x14ac:dyDescent="0.25">
      <c r="A19" s="99"/>
      <c r="B19" s="41"/>
      <c r="C19" s="49"/>
      <c r="D19" s="49"/>
      <c r="E19" s="49"/>
      <c r="F19" s="49"/>
      <c r="G19" s="49"/>
      <c r="H19" s="49"/>
      <c r="I19" s="49"/>
      <c r="J19" s="49"/>
      <c r="K19" s="8">
        <f t="shared" si="0"/>
        <v>0</v>
      </c>
    </row>
    <row r="20" spans="1:11" ht="14.25" customHeight="1" x14ac:dyDescent="0.25">
      <c r="A20" s="99"/>
      <c r="B20" s="41"/>
      <c r="C20" s="41"/>
      <c r="D20" s="41"/>
      <c r="E20" s="41"/>
      <c r="F20" s="41"/>
      <c r="G20" s="41"/>
      <c r="H20" s="41"/>
      <c r="I20" s="41"/>
      <c r="J20" s="41"/>
      <c r="K20" s="8">
        <f t="shared" si="0"/>
        <v>0</v>
      </c>
    </row>
    <row r="21" spans="1:11" ht="14.25" customHeight="1" x14ac:dyDescent="0.25">
      <c r="A21" s="99"/>
      <c r="B21" s="41"/>
      <c r="C21" s="41"/>
      <c r="D21" s="41"/>
      <c r="E21" s="41"/>
      <c r="F21" s="41"/>
      <c r="G21" s="41"/>
      <c r="H21" s="41"/>
      <c r="I21" s="41"/>
      <c r="J21" s="41"/>
      <c r="K21" s="8">
        <f t="shared" si="0"/>
        <v>0</v>
      </c>
    </row>
    <row r="22" spans="1:11" ht="14.25" customHeight="1" x14ac:dyDescent="0.25">
      <c r="A22" s="99"/>
      <c r="B22" s="41"/>
      <c r="C22" s="41"/>
      <c r="D22" s="41"/>
      <c r="E22" s="41"/>
      <c r="F22" s="41"/>
      <c r="G22" s="41"/>
      <c r="H22" s="41"/>
      <c r="I22" s="41"/>
      <c r="J22" s="41"/>
      <c r="K22" s="8">
        <f t="shared" si="0"/>
        <v>0</v>
      </c>
    </row>
    <row r="23" spans="1:11" ht="14.25" customHeight="1" x14ac:dyDescent="0.25">
      <c r="A23" s="99"/>
      <c r="B23" s="41"/>
      <c r="C23" s="41"/>
      <c r="D23" s="41"/>
      <c r="E23" s="41"/>
      <c r="F23" s="41"/>
      <c r="G23" s="41"/>
      <c r="H23" s="41"/>
      <c r="I23" s="41"/>
      <c r="J23" s="41"/>
      <c r="K23" s="8">
        <f t="shared" si="0"/>
        <v>0</v>
      </c>
    </row>
    <row r="24" spans="1:11" ht="14.25" customHeight="1" x14ac:dyDescent="0.25">
      <c r="A24" s="99"/>
      <c r="B24" s="41"/>
      <c r="C24" s="41"/>
      <c r="D24" s="41"/>
      <c r="E24" s="41"/>
      <c r="F24" s="41"/>
      <c r="G24" s="41"/>
      <c r="H24" s="41"/>
      <c r="I24" s="41"/>
      <c r="J24" s="41"/>
      <c r="K24" s="8">
        <f t="shared" si="0"/>
        <v>0</v>
      </c>
    </row>
    <row r="25" spans="1:11" ht="14.25" customHeight="1" x14ac:dyDescent="0.25">
      <c r="A25" s="99"/>
      <c r="B25" s="41"/>
      <c r="C25" s="41"/>
      <c r="D25" s="41"/>
      <c r="E25" s="41"/>
      <c r="F25" s="41"/>
      <c r="G25" s="41"/>
      <c r="H25" s="41"/>
      <c r="I25" s="41"/>
      <c r="J25" s="41"/>
      <c r="K25" s="8">
        <f t="shared" si="0"/>
        <v>0</v>
      </c>
    </row>
    <row r="26" spans="1:11" ht="14.25" customHeight="1" x14ac:dyDescent="0.25">
      <c r="A26" s="99"/>
      <c r="B26" s="41"/>
      <c r="C26" s="41"/>
      <c r="D26" s="41"/>
      <c r="E26" s="41"/>
      <c r="F26" s="41"/>
      <c r="G26" s="41"/>
      <c r="H26" s="41"/>
      <c r="I26" s="41"/>
      <c r="J26" s="41"/>
      <c r="K26" s="8">
        <f t="shared" si="0"/>
        <v>0</v>
      </c>
    </row>
    <row r="27" spans="1:11" ht="14.25" customHeight="1" x14ac:dyDescent="0.25">
      <c r="A27" s="99"/>
      <c r="B27" s="41"/>
      <c r="C27" s="41"/>
      <c r="D27" s="41"/>
      <c r="E27" s="41"/>
      <c r="F27" s="41"/>
      <c r="G27" s="41"/>
      <c r="H27" s="41"/>
      <c r="I27" s="41"/>
      <c r="J27" s="41"/>
      <c r="K27" s="8">
        <f t="shared" si="0"/>
        <v>0</v>
      </c>
    </row>
    <row r="28" spans="1:11" ht="14.25" customHeight="1" x14ac:dyDescent="0.25">
      <c r="A28" s="99"/>
      <c r="B28" s="41"/>
      <c r="C28" s="41"/>
      <c r="D28" s="41"/>
      <c r="E28" s="41"/>
      <c r="F28" s="41"/>
      <c r="G28" s="41"/>
      <c r="H28" s="41"/>
      <c r="I28" s="41"/>
      <c r="J28" s="41"/>
      <c r="K28" s="8">
        <f t="shared" si="0"/>
        <v>0</v>
      </c>
    </row>
    <row r="29" spans="1:11" ht="14.25" customHeight="1" x14ac:dyDescent="0.25">
      <c r="A29" s="99"/>
      <c r="B29" s="41"/>
      <c r="C29" s="41"/>
      <c r="D29" s="41"/>
      <c r="E29" s="41"/>
      <c r="F29" s="41"/>
      <c r="G29" s="41"/>
      <c r="H29" s="41"/>
      <c r="I29" s="41"/>
      <c r="J29" s="41"/>
      <c r="K29" s="8">
        <f t="shared" si="0"/>
        <v>0</v>
      </c>
    </row>
    <row r="30" spans="1:11" ht="14.25" customHeight="1" x14ac:dyDescent="0.25">
      <c r="A30" s="99"/>
      <c r="B30" s="41"/>
      <c r="C30" s="41"/>
      <c r="D30" s="41"/>
      <c r="E30" s="41"/>
      <c r="F30" s="41"/>
      <c r="G30" s="41"/>
      <c r="H30" s="41"/>
      <c r="I30" s="41"/>
      <c r="J30" s="41"/>
      <c r="K30" s="8">
        <f t="shared" si="0"/>
        <v>0</v>
      </c>
    </row>
    <row r="31" spans="1:11" ht="14.25" customHeight="1" x14ac:dyDescent="0.25">
      <c r="A31" s="99"/>
      <c r="B31" s="41"/>
      <c r="C31" s="41"/>
      <c r="D31" s="41"/>
      <c r="E31" s="41"/>
      <c r="F31" s="41"/>
      <c r="G31" s="41"/>
      <c r="H31" s="41"/>
      <c r="I31" s="41"/>
      <c r="J31" s="41"/>
      <c r="K31" s="8">
        <f t="shared" si="0"/>
        <v>0</v>
      </c>
    </row>
    <row r="32" spans="1:11" ht="14.25" customHeight="1" x14ac:dyDescent="0.25">
      <c r="A32" s="25" t="s">
        <v>21</v>
      </c>
      <c r="B32" s="8">
        <f>SUM(B8:B31)</f>
        <v>0</v>
      </c>
      <c r="C32" s="8">
        <f t="shared" ref="C32:J32" si="1">SUM(C8:C31)</f>
        <v>0</v>
      </c>
      <c r="D32" s="8">
        <f t="shared" si="1"/>
        <v>0</v>
      </c>
      <c r="E32" s="8">
        <f t="shared" si="1"/>
        <v>0</v>
      </c>
      <c r="F32" s="8">
        <f t="shared" si="1"/>
        <v>0</v>
      </c>
      <c r="G32" s="8">
        <f t="shared" si="1"/>
        <v>0</v>
      </c>
      <c r="H32" s="8">
        <f t="shared" si="1"/>
        <v>0</v>
      </c>
      <c r="I32" s="8">
        <f t="shared" si="1"/>
        <v>0</v>
      </c>
      <c r="J32" s="8">
        <f t="shared" si="1"/>
        <v>0</v>
      </c>
      <c r="K32" s="75" t="e">
        <f>SUM(K8:K31)/COUNT(B8:B31)</f>
        <v>#DIV/0!</v>
      </c>
    </row>
    <row r="33" spans="1:11" ht="14.25" customHeight="1" x14ac:dyDescent="0.25">
      <c r="A33" s="25" t="s">
        <v>22</v>
      </c>
      <c r="B33" s="8" t="e">
        <f>B32/COUNT(B8:B31)*100</f>
        <v>#DIV/0!</v>
      </c>
      <c r="C33" s="8" t="e">
        <f t="shared" ref="C33:J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76"/>
    </row>
    <row r="34" spans="1:11" ht="14.25" customHeight="1" x14ac:dyDescent="0.25"/>
    <row r="35" spans="1:11" ht="14.25" customHeight="1" x14ac:dyDescent="0.25">
      <c r="A35" s="19" t="s">
        <v>12</v>
      </c>
      <c r="B35" s="11"/>
      <c r="C35" s="11"/>
      <c r="D35" s="11"/>
      <c r="E35" s="11"/>
      <c r="F35" s="12"/>
      <c r="H35" s="77" t="s">
        <v>13</v>
      </c>
      <c r="I35" s="77"/>
      <c r="J35" s="77"/>
      <c r="K35" s="77"/>
    </row>
    <row r="36" spans="1:11" ht="14.25" customHeight="1" x14ac:dyDescent="0.25">
      <c r="A36" s="13"/>
      <c r="B36" s="14"/>
      <c r="C36" s="14"/>
      <c r="D36" s="14"/>
      <c r="E36" s="14"/>
      <c r="F36" s="15"/>
      <c r="H36" s="78" t="s">
        <v>14</v>
      </c>
      <c r="I36" s="78"/>
      <c r="J36" s="71"/>
      <c r="K36" s="71"/>
    </row>
    <row r="37" spans="1:11" ht="14.25" customHeight="1" x14ac:dyDescent="0.25">
      <c r="A37" s="13"/>
      <c r="B37" s="14"/>
      <c r="C37" s="14"/>
      <c r="D37" s="14"/>
      <c r="E37" s="14"/>
      <c r="F37" s="15"/>
      <c r="H37" s="79" t="s">
        <v>15</v>
      </c>
      <c r="I37" s="79"/>
      <c r="J37" s="71"/>
      <c r="K37" s="71"/>
    </row>
    <row r="38" spans="1:11" ht="14.25" customHeight="1" x14ac:dyDescent="0.25">
      <c r="A38" s="13"/>
      <c r="B38" s="14"/>
      <c r="C38" s="14"/>
      <c r="D38" s="14"/>
      <c r="E38" s="14"/>
      <c r="F38" s="15"/>
      <c r="H38" s="72" t="s">
        <v>16</v>
      </c>
      <c r="I38" s="72"/>
      <c r="J38" s="71"/>
      <c r="K38" s="71"/>
    </row>
    <row r="39" spans="1:11" ht="14.25" customHeight="1" x14ac:dyDescent="0.25">
      <c r="A39" s="13"/>
      <c r="B39" s="14"/>
      <c r="C39" s="14"/>
      <c r="D39" s="14"/>
      <c r="E39" s="14"/>
      <c r="F39" s="15"/>
      <c r="H39" s="73" t="s">
        <v>17</v>
      </c>
      <c r="I39" s="73"/>
      <c r="J39" s="71"/>
      <c r="K39" s="71"/>
    </row>
    <row r="40" spans="1:11" ht="14.25" customHeight="1" x14ac:dyDescent="0.25">
      <c r="A40" s="13"/>
      <c r="B40" s="14"/>
      <c r="C40" s="14"/>
      <c r="D40" s="14"/>
      <c r="E40" s="14"/>
      <c r="F40" s="15"/>
      <c r="H40" s="74" t="s">
        <v>18</v>
      </c>
      <c r="I40" s="74"/>
      <c r="J40" s="71"/>
      <c r="K40" s="71"/>
    </row>
    <row r="41" spans="1:11" ht="14.25" customHeight="1" x14ac:dyDescent="0.25">
      <c r="A41" s="16"/>
      <c r="B41" s="17"/>
      <c r="C41" s="17"/>
      <c r="D41" s="17"/>
      <c r="E41" s="17"/>
      <c r="F41" s="18"/>
      <c r="H41" s="70" t="s">
        <v>19</v>
      </c>
      <c r="I41" s="70"/>
      <c r="J41" s="71"/>
      <c r="K41" s="71"/>
    </row>
  </sheetData>
  <mergeCells count="14">
    <mergeCell ref="H41:I41"/>
    <mergeCell ref="J41:K41"/>
    <mergeCell ref="H38:I38"/>
    <mergeCell ref="J38:K38"/>
    <mergeCell ref="H39:I39"/>
    <mergeCell ref="J39:K39"/>
    <mergeCell ref="H40:I40"/>
    <mergeCell ref="J40:K40"/>
    <mergeCell ref="K32:K33"/>
    <mergeCell ref="H35:K35"/>
    <mergeCell ref="H36:I36"/>
    <mergeCell ref="J36:K36"/>
    <mergeCell ref="H37:I37"/>
    <mergeCell ref="J37:K37"/>
  </mergeCells>
  <conditionalFormatting sqref="K8:K31">
    <cfRule type="cellIs" dxfId="95" priority="7" operator="greaterThanOrEqual">
      <formula>90</formula>
    </cfRule>
    <cfRule type="cellIs" dxfId="94" priority="8" operator="between">
      <formula>80</formula>
      <formula>89.99</formula>
    </cfRule>
    <cfRule type="cellIs" dxfId="93" priority="9" operator="between">
      <formula>70</formula>
      <formula>79.99</formula>
    </cfRule>
    <cfRule type="cellIs" dxfId="92" priority="10" operator="between">
      <formula>60</formula>
      <formula>69.99</formula>
    </cfRule>
    <cfRule type="cellIs" dxfId="91" priority="11" operator="between">
      <formula>50</formula>
      <formula>59.99</formula>
    </cfRule>
    <cfRule type="cellIs" dxfId="90" priority="12" operator="lessThanOrEqual">
      <formula>49.99</formula>
    </cfRule>
  </conditionalFormatting>
  <conditionalFormatting sqref="B33:J33">
    <cfRule type="cellIs" dxfId="89" priority="1" operator="greaterThanOrEqual">
      <formula>90</formula>
    </cfRule>
    <cfRule type="cellIs" dxfId="88" priority="2" operator="between">
      <formula>80</formula>
      <formula>89.99</formula>
    </cfRule>
    <cfRule type="cellIs" dxfId="87" priority="3" operator="between">
      <formula>70</formula>
      <formula>79.99</formula>
    </cfRule>
    <cfRule type="cellIs" dxfId="86" priority="4" operator="between">
      <formula>60</formula>
      <formula>69.99</formula>
    </cfRule>
    <cfRule type="cellIs" dxfId="85" priority="5" operator="between">
      <formula>50</formula>
      <formula>59.99</formula>
    </cfRule>
    <cfRule type="cellIs" dxfId="8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I41"/>
  <sheetViews>
    <sheetView showGridLines="0" workbookViewId="0"/>
  </sheetViews>
  <sheetFormatPr defaultRowHeight="15" x14ac:dyDescent="0.25"/>
  <cols>
    <col min="1" max="1" width="26.140625" style="3" customWidth="1"/>
    <col min="2" max="9" width="7.140625" style="3" customWidth="1"/>
    <col min="10" max="16384" width="9.140625" style="3"/>
  </cols>
  <sheetData>
    <row r="1" spans="1:9" ht="14.25" customHeight="1" x14ac:dyDescent="0.25">
      <c r="A1" s="24" t="s">
        <v>20</v>
      </c>
    </row>
    <row r="2" spans="1:9" s="10" customFormat="1" ht="14.25" customHeight="1" x14ac:dyDescent="0.25">
      <c r="A2" s="10" t="s">
        <v>74</v>
      </c>
      <c r="B2" s="69"/>
      <c r="C2" s="69"/>
      <c r="D2" s="69"/>
      <c r="E2" s="69"/>
      <c r="F2" s="69"/>
      <c r="G2" s="69"/>
      <c r="H2" s="69"/>
      <c r="I2" s="69"/>
    </row>
    <row r="3" spans="1:9" ht="14.25" customHeight="1" x14ac:dyDescent="0.25">
      <c r="A3" s="10" t="s">
        <v>197</v>
      </c>
    </row>
    <row r="4" spans="1:9" ht="10.5" customHeight="1" x14ac:dyDescent="0.2">
      <c r="A4" s="59"/>
      <c r="B4" s="43"/>
      <c r="C4" s="43"/>
      <c r="D4" s="43"/>
      <c r="E4" s="43"/>
      <c r="F4" s="43"/>
      <c r="G4" s="43"/>
      <c r="H4" s="43"/>
      <c r="I4" s="43"/>
    </row>
    <row r="5" spans="1:9" ht="10.5" customHeight="1" x14ac:dyDescent="0.2">
      <c r="A5" s="59"/>
      <c r="B5" s="43"/>
      <c r="C5" s="43"/>
      <c r="D5" s="43"/>
      <c r="E5" s="43"/>
      <c r="F5" s="43"/>
      <c r="G5" s="43"/>
      <c r="H5" s="43"/>
      <c r="I5" s="43"/>
    </row>
    <row r="6" spans="1:9" s="22" customFormat="1" ht="10.5" customHeight="1" x14ac:dyDescent="0.25">
      <c r="A6" s="20"/>
      <c r="B6" s="20" t="s">
        <v>223</v>
      </c>
      <c r="C6" s="20" t="s">
        <v>223</v>
      </c>
      <c r="D6" s="20" t="s">
        <v>223</v>
      </c>
      <c r="E6" s="20" t="s">
        <v>223</v>
      </c>
      <c r="F6" s="20" t="s">
        <v>223</v>
      </c>
      <c r="G6" s="20" t="s">
        <v>223</v>
      </c>
      <c r="H6" s="20" t="s">
        <v>223</v>
      </c>
      <c r="I6" s="20" t="s">
        <v>223</v>
      </c>
    </row>
    <row r="7" spans="1:9" s="5" customFormat="1" ht="14.25" customHeight="1" x14ac:dyDescent="0.25">
      <c r="A7" s="47" t="s">
        <v>10</v>
      </c>
      <c r="B7" s="47">
        <v>1</v>
      </c>
      <c r="C7" s="47">
        <v>2</v>
      </c>
      <c r="D7" s="47">
        <v>3</v>
      </c>
      <c r="E7" s="47">
        <v>4</v>
      </c>
      <c r="F7" s="47">
        <v>5</v>
      </c>
      <c r="G7" s="47">
        <v>6</v>
      </c>
      <c r="H7" s="47">
        <v>7</v>
      </c>
      <c r="I7" s="47">
        <v>8</v>
      </c>
    </row>
    <row r="8" spans="1:9" ht="14.25" customHeight="1" x14ac:dyDescent="0.25">
      <c r="A8" s="99"/>
      <c r="B8" s="57"/>
      <c r="C8" s="57"/>
      <c r="D8" s="57"/>
      <c r="E8" s="57"/>
      <c r="F8" s="57"/>
      <c r="G8" s="57"/>
      <c r="H8" s="57"/>
      <c r="I8" s="57"/>
    </row>
    <row r="9" spans="1:9" ht="14.25" customHeight="1" x14ac:dyDescent="0.25">
      <c r="A9" s="99"/>
      <c r="B9" s="57"/>
      <c r="C9" s="57"/>
      <c r="D9" s="57"/>
      <c r="E9" s="57"/>
      <c r="F9" s="57"/>
      <c r="G9" s="57"/>
      <c r="H9" s="57"/>
      <c r="I9" s="57"/>
    </row>
    <row r="10" spans="1:9" ht="14.25" customHeight="1" x14ac:dyDescent="0.25">
      <c r="A10" s="99"/>
      <c r="B10" s="57"/>
      <c r="C10" s="57"/>
      <c r="D10" s="57"/>
      <c r="E10" s="57"/>
      <c r="F10" s="57"/>
      <c r="G10" s="57"/>
      <c r="H10" s="57"/>
      <c r="I10" s="57"/>
    </row>
    <row r="11" spans="1:9" ht="14.25" customHeight="1" x14ac:dyDescent="0.25">
      <c r="A11" s="99"/>
      <c r="B11" s="57"/>
      <c r="C11" s="57"/>
      <c r="D11" s="57"/>
      <c r="E11" s="57"/>
      <c r="F11" s="57"/>
      <c r="G11" s="57"/>
      <c r="H11" s="57"/>
      <c r="I11" s="57"/>
    </row>
    <row r="12" spans="1:9" ht="14.25" customHeight="1" x14ac:dyDescent="0.25">
      <c r="A12" s="99"/>
      <c r="B12" s="57"/>
      <c r="C12" s="57"/>
      <c r="D12" s="57"/>
      <c r="E12" s="57"/>
      <c r="F12" s="57"/>
      <c r="G12" s="57"/>
      <c r="H12" s="57"/>
      <c r="I12" s="57"/>
    </row>
    <row r="13" spans="1:9" ht="14.25" customHeight="1" x14ac:dyDescent="0.25">
      <c r="A13" s="99"/>
      <c r="B13" s="57"/>
      <c r="C13" s="57"/>
      <c r="D13" s="57"/>
      <c r="E13" s="57"/>
      <c r="F13" s="57"/>
      <c r="G13" s="57"/>
      <c r="H13" s="57"/>
      <c r="I13" s="57"/>
    </row>
    <row r="14" spans="1:9" ht="14.25" customHeight="1" x14ac:dyDescent="0.25">
      <c r="A14" s="99"/>
      <c r="B14" s="57"/>
      <c r="C14" s="57"/>
      <c r="D14" s="57"/>
      <c r="E14" s="57"/>
      <c r="F14" s="57"/>
      <c r="G14" s="57"/>
      <c r="H14" s="57"/>
      <c r="I14" s="57"/>
    </row>
    <row r="15" spans="1:9" ht="14.25" customHeight="1" x14ac:dyDescent="0.25">
      <c r="A15" s="99"/>
      <c r="B15" s="57"/>
      <c r="C15" s="57"/>
      <c r="D15" s="57"/>
      <c r="E15" s="57"/>
      <c r="F15" s="57"/>
      <c r="G15" s="57"/>
      <c r="H15" s="57"/>
      <c r="I15" s="57"/>
    </row>
    <row r="16" spans="1:9" ht="14.25" customHeight="1" x14ac:dyDescent="0.25">
      <c r="A16" s="99"/>
      <c r="B16" s="57"/>
      <c r="C16" s="57"/>
      <c r="D16" s="57"/>
      <c r="E16" s="57"/>
      <c r="F16" s="57"/>
      <c r="G16" s="57"/>
      <c r="H16" s="57"/>
      <c r="I16" s="57"/>
    </row>
    <row r="17" spans="1:9" ht="14.25" customHeight="1" x14ac:dyDescent="0.25">
      <c r="A17" s="99"/>
      <c r="B17" s="57"/>
      <c r="C17" s="57"/>
      <c r="D17" s="57"/>
      <c r="E17" s="57"/>
      <c r="F17" s="57"/>
      <c r="G17" s="57"/>
      <c r="H17" s="57"/>
      <c r="I17" s="57"/>
    </row>
    <row r="18" spans="1:9" ht="14.25" customHeight="1" x14ac:dyDescent="0.25">
      <c r="A18" s="99"/>
      <c r="B18" s="57"/>
      <c r="C18" s="57"/>
      <c r="D18" s="57"/>
      <c r="E18" s="57"/>
      <c r="F18" s="57"/>
      <c r="G18" s="57"/>
      <c r="H18" s="57"/>
      <c r="I18" s="57"/>
    </row>
    <row r="19" spans="1:9" ht="14.25" customHeight="1" x14ac:dyDescent="0.25">
      <c r="A19" s="99"/>
      <c r="B19" s="57"/>
      <c r="C19" s="57"/>
      <c r="D19" s="57"/>
      <c r="E19" s="57"/>
      <c r="F19" s="57"/>
      <c r="G19" s="57"/>
      <c r="H19" s="57"/>
      <c r="I19" s="57"/>
    </row>
    <row r="20" spans="1:9" ht="14.25" customHeight="1" x14ac:dyDescent="0.25">
      <c r="A20" s="99"/>
      <c r="B20" s="57"/>
      <c r="C20" s="57"/>
      <c r="D20" s="57"/>
      <c r="E20" s="57"/>
      <c r="F20" s="57"/>
      <c r="G20" s="57"/>
      <c r="H20" s="57"/>
      <c r="I20" s="57"/>
    </row>
    <row r="21" spans="1:9" ht="14.25" customHeight="1" x14ac:dyDescent="0.25">
      <c r="A21" s="99"/>
      <c r="B21" s="57"/>
      <c r="C21" s="57"/>
      <c r="D21" s="57"/>
      <c r="E21" s="57"/>
      <c r="F21" s="57"/>
      <c r="G21" s="57"/>
      <c r="H21" s="57"/>
      <c r="I21" s="57"/>
    </row>
    <row r="22" spans="1:9" ht="14.25" customHeight="1" x14ac:dyDescent="0.25">
      <c r="A22" s="99"/>
      <c r="B22" s="57"/>
      <c r="C22" s="57"/>
      <c r="D22" s="57"/>
      <c r="E22" s="57"/>
      <c r="F22" s="57"/>
      <c r="G22" s="57"/>
      <c r="H22" s="57"/>
      <c r="I22" s="57"/>
    </row>
    <row r="23" spans="1:9" ht="14.25" customHeight="1" x14ac:dyDescent="0.25">
      <c r="A23" s="99"/>
      <c r="B23" s="57"/>
      <c r="C23" s="57"/>
      <c r="D23" s="57"/>
      <c r="E23" s="57"/>
      <c r="F23" s="57"/>
      <c r="G23" s="57"/>
      <c r="H23" s="57"/>
      <c r="I23" s="57"/>
    </row>
    <row r="24" spans="1:9" ht="14.25" customHeight="1" x14ac:dyDescent="0.25">
      <c r="A24" s="99"/>
      <c r="B24" s="57"/>
      <c r="C24" s="57"/>
      <c r="D24" s="57"/>
      <c r="E24" s="57"/>
      <c r="F24" s="57"/>
      <c r="G24" s="57"/>
      <c r="H24" s="57"/>
      <c r="I24" s="57"/>
    </row>
    <row r="25" spans="1:9" ht="14.25" customHeight="1" x14ac:dyDescent="0.25">
      <c r="A25" s="99"/>
      <c r="B25" s="57"/>
      <c r="C25" s="57"/>
      <c r="D25" s="57"/>
      <c r="E25" s="57"/>
      <c r="F25" s="57"/>
      <c r="G25" s="57"/>
      <c r="H25" s="57"/>
      <c r="I25" s="57"/>
    </row>
    <row r="26" spans="1:9" ht="14.25" customHeight="1" x14ac:dyDescent="0.25">
      <c r="A26" s="99"/>
      <c r="B26" s="57"/>
      <c r="C26" s="57"/>
      <c r="D26" s="57"/>
      <c r="E26" s="57"/>
      <c r="F26" s="57"/>
      <c r="G26" s="57"/>
      <c r="H26" s="57"/>
      <c r="I26" s="57"/>
    </row>
    <row r="27" spans="1:9" ht="14.25" customHeight="1" x14ac:dyDescent="0.25">
      <c r="A27" s="99"/>
      <c r="B27" s="57"/>
      <c r="C27" s="57"/>
      <c r="D27" s="57"/>
      <c r="E27" s="57"/>
      <c r="F27" s="57"/>
      <c r="G27" s="57"/>
      <c r="H27" s="57"/>
      <c r="I27" s="57"/>
    </row>
    <row r="28" spans="1:9" ht="14.25" customHeight="1" x14ac:dyDescent="0.25">
      <c r="A28" s="99"/>
      <c r="B28" s="57"/>
      <c r="C28" s="57"/>
      <c r="D28" s="57"/>
      <c r="E28" s="57"/>
      <c r="F28" s="57"/>
      <c r="G28" s="57"/>
      <c r="H28" s="57"/>
      <c r="I28" s="57"/>
    </row>
    <row r="29" spans="1:9" ht="14.25" customHeight="1" x14ac:dyDescent="0.25">
      <c r="A29" s="99"/>
      <c r="B29" s="57"/>
      <c r="C29" s="57"/>
      <c r="D29" s="57"/>
      <c r="E29" s="57"/>
      <c r="F29" s="57"/>
      <c r="G29" s="57"/>
      <c r="H29" s="57"/>
      <c r="I29" s="57"/>
    </row>
    <row r="30" spans="1:9" ht="14.25" customHeight="1" x14ac:dyDescent="0.25">
      <c r="A30" s="99"/>
      <c r="B30" s="57"/>
      <c r="C30" s="57"/>
      <c r="D30" s="57"/>
      <c r="E30" s="57"/>
      <c r="F30" s="57"/>
      <c r="G30" s="57"/>
      <c r="H30" s="57"/>
      <c r="I30" s="57"/>
    </row>
    <row r="31" spans="1:9" ht="14.25" customHeight="1" x14ac:dyDescent="0.25">
      <c r="A31" s="99"/>
      <c r="B31" s="57"/>
      <c r="C31" s="57"/>
      <c r="D31" s="57"/>
      <c r="E31" s="57"/>
      <c r="F31" s="57"/>
      <c r="G31" s="57"/>
      <c r="H31" s="57"/>
      <c r="I31" s="57"/>
    </row>
    <row r="32" spans="1:9" ht="14.25" customHeight="1" x14ac:dyDescent="0.25">
      <c r="A32" s="25" t="s">
        <v>21</v>
      </c>
      <c r="B32" s="8">
        <f>SUM(B8:B31)</f>
        <v>0</v>
      </c>
      <c r="C32" s="8">
        <f t="shared" ref="C32:I32" si="0">SUM(C8:C31)</f>
        <v>0</v>
      </c>
      <c r="D32" s="8">
        <f t="shared" si="0"/>
        <v>0</v>
      </c>
      <c r="E32" s="8">
        <f t="shared" si="0"/>
        <v>0</v>
      </c>
      <c r="F32" s="8">
        <f t="shared" si="0"/>
        <v>0</v>
      </c>
      <c r="G32" s="8">
        <f t="shared" si="0"/>
        <v>0</v>
      </c>
      <c r="H32" s="8">
        <f t="shared" si="0"/>
        <v>0</v>
      </c>
      <c r="I32" s="8">
        <f t="shared" si="0"/>
        <v>0</v>
      </c>
    </row>
    <row r="33" spans="1:9" ht="14.25" customHeight="1" x14ac:dyDescent="0.25">
      <c r="A33" s="25" t="s">
        <v>22</v>
      </c>
      <c r="B33" s="8" t="e">
        <f>B32/COUNT(B8:B31)*100</f>
        <v>#DIV/0!</v>
      </c>
      <c r="C33" s="8" t="e">
        <f t="shared" ref="C33:I33" si="1">C32/COUNT(C8:C31)*100</f>
        <v>#DIV/0!</v>
      </c>
      <c r="D33" s="8" t="e">
        <f t="shared" si="1"/>
        <v>#DIV/0!</v>
      </c>
      <c r="E33" s="8" t="e">
        <f t="shared" si="1"/>
        <v>#DIV/0!</v>
      </c>
      <c r="F33" s="8" t="e">
        <f t="shared" si="1"/>
        <v>#DIV/0!</v>
      </c>
      <c r="G33" s="8" t="e">
        <f t="shared" si="1"/>
        <v>#DIV/0!</v>
      </c>
      <c r="H33" s="8" t="e">
        <f t="shared" si="1"/>
        <v>#DIV/0!</v>
      </c>
      <c r="I33" s="8" t="e">
        <f t="shared" si="1"/>
        <v>#DIV/0!</v>
      </c>
    </row>
    <row r="34" spans="1:9" ht="14.25" customHeight="1" x14ac:dyDescent="0.25"/>
    <row r="35" spans="1:9" ht="14.25" customHeight="1" x14ac:dyDescent="0.25">
      <c r="A35" s="19" t="s">
        <v>12</v>
      </c>
      <c r="B35" s="11"/>
      <c r="C35" s="11"/>
      <c r="D35" s="11"/>
      <c r="E35" s="11"/>
      <c r="F35" s="11"/>
      <c r="G35" s="11"/>
      <c r="H35" s="11"/>
      <c r="I35" s="12"/>
    </row>
    <row r="36" spans="1:9" ht="14.25" customHeight="1" x14ac:dyDescent="0.25">
      <c r="A36" s="13"/>
      <c r="B36" s="14"/>
      <c r="C36" s="14"/>
      <c r="D36" s="14"/>
      <c r="E36" s="14"/>
      <c r="F36" s="14"/>
      <c r="G36" s="14"/>
      <c r="H36" s="14"/>
      <c r="I36" s="15"/>
    </row>
    <row r="37" spans="1:9" ht="14.25" customHeight="1" x14ac:dyDescent="0.25">
      <c r="A37" s="13"/>
      <c r="B37" s="14"/>
      <c r="C37" s="14"/>
      <c r="D37" s="14"/>
      <c r="E37" s="14"/>
      <c r="F37" s="14"/>
      <c r="G37" s="14"/>
      <c r="H37" s="14"/>
      <c r="I37" s="15"/>
    </row>
    <row r="38" spans="1:9" ht="14.25" customHeight="1" x14ac:dyDescent="0.25">
      <c r="A38" s="13"/>
      <c r="B38" s="14"/>
      <c r="C38" s="14"/>
      <c r="D38" s="14"/>
      <c r="E38" s="14"/>
      <c r="F38" s="14"/>
      <c r="G38" s="14"/>
      <c r="H38" s="14"/>
      <c r="I38" s="15"/>
    </row>
    <row r="39" spans="1:9" ht="14.25" customHeight="1" x14ac:dyDescent="0.25">
      <c r="A39" s="13"/>
      <c r="B39" s="14"/>
      <c r="C39" s="14"/>
      <c r="D39" s="14"/>
      <c r="E39" s="14"/>
      <c r="F39" s="14"/>
      <c r="G39" s="14"/>
      <c r="H39" s="14"/>
      <c r="I39" s="15"/>
    </row>
    <row r="40" spans="1:9" ht="14.25" customHeight="1" x14ac:dyDescent="0.25">
      <c r="A40" s="13"/>
      <c r="B40" s="14"/>
      <c r="C40" s="14"/>
      <c r="D40" s="14"/>
      <c r="E40" s="14"/>
      <c r="F40" s="14"/>
      <c r="G40" s="14"/>
      <c r="H40" s="14"/>
      <c r="I40" s="15"/>
    </row>
    <row r="41" spans="1:9" ht="14.25" customHeight="1" x14ac:dyDescent="0.25">
      <c r="A41" s="16"/>
      <c r="B41" s="17"/>
      <c r="C41" s="17"/>
      <c r="D41" s="17"/>
      <c r="E41" s="17"/>
      <c r="F41" s="17"/>
      <c r="G41" s="17"/>
      <c r="H41" s="17"/>
      <c r="I41" s="18"/>
    </row>
  </sheetData>
  <conditionalFormatting sqref="B33:I33">
    <cfRule type="cellIs" dxfId="83" priority="1" operator="greaterThanOrEqual">
      <formula>90</formula>
    </cfRule>
    <cfRule type="cellIs" dxfId="82" priority="2" operator="between">
      <formula>80</formula>
      <formula>89.99</formula>
    </cfRule>
    <cfRule type="cellIs" dxfId="81" priority="3" operator="between">
      <formula>70</formula>
      <formula>79.99</formula>
    </cfRule>
    <cfRule type="cellIs" dxfId="80" priority="4" operator="between">
      <formula>60</formula>
      <formula>69.99</formula>
    </cfRule>
    <cfRule type="cellIs" dxfId="79" priority="5" operator="between">
      <formula>50</formula>
      <formula>59.99</formula>
    </cfRule>
    <cfRule type="cellIs" dxfId="78" priority="6" operator="lessThanOrEqual">
      <formula>49.99</formula>
    </cfRule>
  </conditionalFormatting>
  <pageMargins left="0.7" right="0.7" top="0.75" bottom="0.75" header="0.3" footer="0.3"/>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48"/>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74</v>
      </c>
      <c r="B2" s="69"/>
      <c r="C2" s="69"/>
      <c r="D2" s="69"/>
      <c r="E2" s="69"/>
      <c r="F2" s="69"/>
      <c r="G2" s="69"/>
      <c r="H2" s="69"/>
      <c r="I2" s="69"/>
      <c r="J2" s="69"/>
      <c r="K2" s="69"/>
      <c r="L2" s="69"/>
      <c r="M2" s="69"/>
      <c r="N2" s="23"/>
      <c r="O2" s="23"/>
      <c r="P2" s="69"/>
      <c r="Q2" s="69"/>
    </row>
    <row r="3" spans="1:17" ht="14.25" customHeight="1" x14ac:dyDescent="0.25">
      <c r="A3" s="10" t="s">
        <v>31</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39"/>
      <c r="C5" s="39"/>
      <c r="D5" s="39"/>
      <c r="E5" s="39"/>
      <c r="F5" s="39"/>
      <c r="G5" s="39"/>
      <c r="H5" s="39"/>
      <c r="I5" s="39"/>
      <c r="J5" s="39"/>
      <c r="K5" s="39"/>
      <c r="L5" s="43"/>
      <c r="M5" s="43"/>
      <c r="N5" s="43"/>
      <c r="O5" s="39"/>
      <c r="P5" s="39"/>
      <c r="Q5" s="39"/>
    </row>
    <row r="6" spans="1:17" s="22" customFormat="1" ht="10.5" customHeight="1" x14ac:dyDescent="0.2">
      <c r="A6" s="20"/>
      <c r="B6" s="42" t="s">
        <v>75</v>
      </c>
      <c r="C6" s="42" t="s">
        <v>76</v>
      </c>
      <c r="D6" s="42" t="s">
        <v>76</v>
      </c>
      <c r="E6" s="42" t="s">
        <v>76</v>
      </c>
      <c r="F6" s="42" t="s">
        <v>77</v>
      </c>
      <c r="G6" s="42" t="s">
        <v>60</v>
      </c>
      <c r="H6" s="42" t="s">
        <v>76</v>
      </c>
      <c r="I6" s="42" t="s">
        <v>49</v>
      </c>
      <c r="J6" s="42" t="s">
        <v>78</v>
      </c>
      <c r="K6" s="42" t="s">
        <v>75</v>
      </c>
      <c r="L6" s="42" t="s">
        <v>77</v>
      </c>
      <c r="M6" s="42" t="s">
        <v>79</v>
      </c>
      <c r="N6" s="42" t="s">
        <v>49</v>
      </c>
      <c r="O6" s="21"/>
    </row>
    <row r="7" spans="1:1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7" t="s">
        <v>11</v>
      </c>
    </row>
    <row r="8" spans="1:17" ht="14.25" customHeight="1" x14ac:dyDescent="0.2">
      <c r="A8" s="99"/>
      <c r="B8" s="41"/>
      <c r="C8" s="41"/>
      <c r="D8" s="41"/>
      <c r="E8" s="41"/>
      <c r="F8" s="41"/>
      <c r="G8" s="41"/>
      <c r="H8" s="41"/>
      <c r="I8" s="41"/>
      <c r="J8" s="41"/>
      <c r="K8" s="41"/>
      <c r="L8" s="42"/>
      <c r="M8" s="41"/>
      <c r="N8" s="41"/>
      <c r="O8" s="8">
        <f>SUM(B8:J8)*8+K8*4+SUM(L8:N8)*8</f>
        <v>0</v>
      </c>
    </row>
    <row r="9" spans="1:17" ht="14.25" customHeight="1" x14ac:dyDescent="0.25">
      <c r="A9" s="99"/>
      <c r="B9" s="41"/>
      <c r="C9" s="41"/>
      <c r="D9" s="41"/>
      <c r="E9" s="41"/>
      <c r="F9" s="41"/>
      <c r="G9" s="41"/>
      <c r="H9" s="41"/>
      <c r="I9" s="41"/>
      <c r="J9" s="41"/>
      <c r="K9" s="41"/>
      <c r="L9" s="41"/>
      <c r="M9" s="41"/>
      <c r="N9" s="41"/>
      <c r="O9" s="8">
        <f t="shared" ref="O9:O31" si="0">SUM(B9:J9)*8+K9*4+SUM(L9:N9)*8</f>
        <v>0</v>
      </c>
    </row>
    <row r="10" spans="1:17" ht="14.25" customHeight="1" x14ac:dyDescent="0.25">
      <c r="A10" s="99"/>
      <c r="B10" s="41"/>
      <c r="C10" s="41"/>
      <c r="D10" s="41"/>
      <c r="E10" s="41"/>
      <c r="F10" s="41"/>
      <c r="G10" s="41"/>
      <c r="H10" s="41"/>
      <c r="I10" s="41"/>
      <c r="J10" s="41"/>
      <c r="K10" s="41"/>
      <c r="L10" s="41"/>
      <c r="M10" s="41"/>
      <c r="N10" s="41"/>
      <c r="O10" s="8">
        <f t="shared" si="0"/>
        <v>0</v>
      </c>
    </row>
    <row r="11" spans="1:17" ht="14.25" customHeight="1" x14ac:dyDescent="0.25">
      <c r="A11" s="99"/>
      <c r="B11" s="41"/>
      <c r="C11" s="41"/>
      <c r="D11" s="41"/>
      <c r="E11" s="41"/>
      <c r="F11" s="41"/>
      <c r="G11" s="41"/>
      <c r="H11" s="41"/>
      <c r="I11" s="41"/>
      <c r="J11" s="41"/>
      <c r="K11" s="41"/>
      <c r="L11" s="41"/>
      <c r="M11" s="41"/>
      <c r="N11" s="41"/>
      <c r="O11" s="8">
        <f t="shared" si="0"/>
        <v>0</v>
      </c>
    </row>
    <row r="12" spans="1:17" ht="14.25" customHeight="1" x14ac:dyDescent="0.25">
      <c r="A12" s="99"/>
      <c r="B12" s="41"/>
      <c r="C12" s="41"/>
      <c r="D12" s="41"/>
      <c r="E12" s="41"/>
      <c r="F12" s="41"/>
      <c r="G12" s="41"/>
      <c r="H12" s="41"/>
      <c r="I12" s="41"/>
      <c r="J12" s="41"/>
      <c r="K12" s="41"/>
      <c r="L12" s="41"/>
      <c r="M12" s="41"/>
      <c r="N12" s="41"/>
      <c r="O12" s="8">
        <f t="shared" si="0"/>
        <v>0</v>
      </c>
    </row>
    <row r="13" spans="1:17" ht="14.25" customHeight="1" x14ac:dyDescent="0.25">
      <c r="A13" s="99"/>
      <c r="B13" s="41"/>
      <c r="C13" s="41"/>
      <c r="D13" s="41"/>
      <c r="E13" s="41"/>
      <c r="F13" s="41"/>
      <c r="G13" s="41"/>
      <c r="H13" s="41"/>
      <c r="I13" s="41"/>
      <c r="J13" s="41"/>
      <c r="K13" s="41"/>
      <c r="L13" s="41"/>
      <c r="M13" s="41"/>
      <c r="N13" s="41"/>
      <c r="O13" s="8">
        <f t="shared" si="0"/>
        <v>0</v>
      </c>
    </row>
    <row r="14" spans="1:17" ht="14.25" customHeight="1" x14ac:dyDescent="0.25">
      <c r="A14" s="99"/>
      <c r="B14" s="41"/>
      <c r="C14" s="68"/>
      <c r="D14" s="68"/>
      <c r="E14" s="68"/>
      <c r="F14" s="68"/>
      <c r="G14" s="68"/>
      <c r="H14" s="68"/>
      <c r="I14" s="68"/>
      <c r="J14" s="68"/>
      <c r="K14" s="68"/>
      <c r="L14" s="68"/>
      <c r="M14" s="68"/>
      <c r="N14" s="68"/>
      <c r="O14" s="8">
        <f t="shared" si="0"/>
        <v>0</v>
      </c>
    </row>
    <row r="15" spans="1:17" ht="14.25" customHeight="1" x14ac:dyDescent="0.25">
      <c r="A15" s="99"/>
      <c r="B15" s="41"/>
      <c r="C15" s="41"/>
      <c r="D15" s="41"/>
      <c r="E15" s="41"/>
      <c r="F15" s="41"/>
      <c r="G15" s="41"/>
      <c r="H15" s="41"/>
      <c r="I15" s="41"/>
      <c r="J15" s="41"/>
      <c r="K15" s="41"/>
      <c r="L15" s="41"/>
      <c r="M15" s="41"/>
      <c r="N15" s="41"/>
      <c r="O15" s="8">
        <f t="shared" si="0"/>
        <v>0</v>
      </c>
    </row>
    <row r="16" spans="1:17" ht="14.25" customHeight="1" x14ac:dyDescent="0.25">
      <c r="A16" s="99"/>
      <c r="B16" s="41"/>
      <c r="C16" s="41"/>
      <c r="D16" s="41"/>
      <c r="E16" s="41"/>
      <c r="F16" s="41"/>
      <c r="G16" s="41"/>
      <c r="H16" s="41"/>
      <c r="I16" s="41"/>
      <c r="J16" s="41"/>
      <c r="K16" s="41"/>
      <c r="L16" s="41"/>
      <c r="M16" s="41"/>
      <c r="N16" s="41"/>
      <c r="O16" s="8">
        <f t="shared" si="0"/>
        <v>0</v>
      </c>
    </row>
    <row r="17" spans="1:15" ht="14.25" customHeight="1" x14ac:dyDescent="0.25">
      <c r="A17" s="99"/>
      <c r="B17" s="41"/>
      <c r="C17" s="41"/>
      <c r="D17" s="41"/>
      <c r="E17" s="41"/>
      <c r="F17" s="41"/>
      <c r="G17" s="41"/>
      <c r="H17" s="41"/>
      <c r="I17" s="41"/>
      <c r="J17" s="41"/>
      <c r="K17" s="41"/>
      <c r="L17" s="41"/>
      <c r="M17" s="41"/>
      <c r="N17" s="41"/>
      <c r="O17" s="8">
        <f t="shared" si="0"/>
        <v>0</v>
      </c>
    </row>
    <row r="18" spans="1:15" ht="14.25" customHeight="1" x14ac:dyDescent="0.25">
      <c r="A18" s="99"/>
      <c r="B18" s="41"/>
      <c r="C18" s="41"/>
      <c r="D18" s="41"/>
      <c r="E18" s="41"/>
      <c r="F18" s="41"/>
      <c r="G18" s="41"/>
      <c r="H18" s="41"/>
      <c r="I18" s="41"/>
      <c r="J18" s="41"/>
      <c r="K18" s="41"/>
      <c r="L18" s="41"/>
      <c r="M18" s="41"/>
      <c r="N18" s="41"/>
      <c r="O18" s="8">
        <f t="shared" si="0"/>
        <v>0</v>
      </c>
    </row>
    <row r="19" spans="1:15" ht="14.25" customHeight="1" x14ac:dyDescent="0.25">
      <c r="A19" s="99"/>
      <c r="B19" s="41"/>
      <c r="C19" s="41"/>
      <c r="D19" s="41"/>
      <c r="E19" s="41"/>
      <c r="F19" s="41"/>
      <c r="G19" s="41"/>
      <c r="H19" s="41"/>
      <c r="I19" s="41"/>
      <c r="J19" s="41"/>
      <c r="K19" s="41"/>
      <c r="L19" s="41"/>
      <c r="M19" s="41"/>
      <c r="N19" s="41"/>
      <c r="O19" s="8">
        <f t="shared" si="0"/>
        <v>0</v>
      </c>
    </row>
    <row r="20" spans="1:15" ht="14.25" customHeight="1" x14ac:dyDescent="0.25">
      <c r="A20" s="99"/>
      <c r="B20" s="41"/>
      <c r="C20" s="41"/>
      <c r="D20" s="41"/>
      <c r="E20" s="41"/>
      <c r="F20" s="41"/>
      <c r="G20" s="41"/>
      <c r="H20" s="41"/>
      <c r="I20" s="41"/>
      <c r="J20" s="41"/>
      <c r="K20" s="41"/>
      <c r="L20" s="41"/>
      <c r="M20" s="41"/>
      <c r="N20" s="41"/>
      <c r="O20" s="8">
        <f t="shared" si="0"/>
        <v>0</v>
      </c>
    </row>
    <row r="21" spans="1:15" ht="14.25" customHeight="1" x14ac:dyDescent="0.25">
      <c r="A21" s="99"/>
      <c r="B21" s="41"/>
      <c r="C21" s="41"/>
      <c r="D21" s="41"/>
      <c r="E21" s="41"/>
      <c r="F21" s="41"/>
      <c r="G21" s="41"/>
      <c r="H21" s="41"/>
      <c r="I21" s="41"/>
      <c r="J21" s="41"/>
      <c r="K21" s="41"/>
      <c r="L21" s="41"/>
      <c r="M21" s="41"/>
      <c r="N21" s="41"/>
      <c r="O21" s="8">
        <f t="shared" si="0"/>
        <v>0</v>
      </c>
    </row>
    <row r="22" spans="1:15" ht="14.25" customHeight="1" x14ac:dyDescent="0.25">
      <c r="A22" s="99"/>
      <c r="B22" s="41"/>
      <c r="C22" s="41"/>
      <c r="D22" s="41"/>
      <c r="E22" s="41"/>
      <c r="F22" s="41"/>
      <c r="G22" s="41"/>
      <c r="H22" s="41"/>
      <c r="I22" s="41"/>
      <c r="J22" s="41"/>
      <c r="K22" s="41"/>
      <c r="L22" s="41"/>
      <c r="M22" s="41"/>
      <c r="N22" s="41"/>
      <c r="O22" s="8">
        <f t="shared" si="0"/>
        <v>0</v>
      </c>
    </row>
    <row r="23" spans="1:15" ht="14.25" customHeight="1" x14ac:dyDescent="0.25">
      <c r="A23" s="99"/>
      <c r="B23" s="41"/>
      <c r="C23" s="41"/>
      <c r="D23" s="41"/>
      <c r="E23" s="41"/>
      <c r="F23" s="41"/>
      <c r="G23" s="41"/>
      <c r="H23" s="41"/>
      <c r="I23" s="41"/>
      <c r="J23" s="41"/>
      <c r="K23" s="41"/>
      <c r="L23" s="41"/>
      <c r="M23" s="41"/>
      <c r="N23" s="41"/>
      <c r="O23" s="8">
        <f t="shared" si="0"/>
        <v>0</v>
      </c>
    </row>
    <row r="24" spans="1:15" ht="14.25" customHeight="1" x14ac:dyDescent="0.25">
      <c r="A24" s="99"/>
      <c r="B24" s="41"/>
      <c r="C24" s="41"/>
      <c r="D24" s="41"/>
      <c r="E24" s="41"/>
      <c r="F24" s="41"/>
      <c r="G24" s="41"/>
      <c r="H24" s="41"/>
      <c r="I24" s="41"/>
      <c r="J24" s="41"/>
      <c r="K24" s="41"/>
      <c r="L24" s="41"/>
      <c r="M24" s="41"/>
      <c r="N24" s="41"/>
      <c r="O24" s="8">
        <f t="shared" si="0"/>
        <v>0</v>
      </c>
    </row>
    <row r="25" spans="1:15" ht="14.25" customHeight="1" x14ac:dyDescent="0.25">
      <c r="A25" s="99"/>
      <c r="B25" s="41"/>
      <c r="C25" s="41"/>
      <c r="D25" s="41"/>
      <c r="E25" s="41"/>
      <c r="F25" s="41"/>
      <c r="G25" s="41"/>
      <c r="H25" s="41"/>
      <c r="I25" s="41"/>
      <c r="J25" s="41"/>
      <c r="K25" s="41"/>
      <c r="L25" s="41"/>
      <c r="M25" s="41"/>
      <c r="N25" s="41"/>
      <c r="O25" s="8">
        <f t="shared" si="0"/>
        <v>0</v>
      </c>
    </row>
    <row r="26" spans="1:15" ht="14.25" customHeight="1" x14ac:dyDescent="0.25">
      <c r="A26" s="99"/>
      <c r="B26" s="41"/>
      <c r="C26" s="41"/>
      <c r="D26" s="41"/>
      <c r="E26" s="41"/>
      <c r="F26" s="41"/>
      <c r="G26" s="41"/>
      <c r="H26" s="41"/>
      <c r="I26" s="41"/>
      <c r="J26" s="41"/>
      <c r="K26" s="41"/>
      <c r="L26" s="41"/>
      <c r="M26" s="41"/>
      <c r="N26" s="41"/>
      <c r="O26" s="8">
        <f t="shared" si="0"/>
        <v>0</v>
      </c>
    </row>
    <row r="27" spans="1:15" ht="14.25" customHeight="1" x14ac:dyDescent="0.25">
      <c r="A27" s="99"/>
      <c r="B27" s="41"/>
      <c r="C27" s="41"/>
      <c r="D27" s="41"/>
      <c r="E27" s="41"/>
      <c r="F27" s="41"/>
      <c r="G27" s="41"/>
      <c r="H27" s="41"/>
      <c r="I27" s="41"/>
      <c r="J27" s="41"/>
      <c r="K27" s="41"/>
      <c r="L27" s="41"/>
      <c r="M27" s="41"/>
      <c r="N27" s="41"/>
      <c r="O27" s="8">
        <f t="shared" si="0"/>
        <v>0</v>
      </c>
    </row>
    <row r="28" spans="1:15" ht="14.25" customHeight="1" x14ac:dyDescent="0.25">
      <c r="A28" s="99"/>
      <c r="B28" s="41"/>
      <c r="C28" s="41"/>
      <c r="D28" s="41"/>
      <c r="E28" s="41"/>
      <c r="F28" s="41"/>
      <c r="G28" s="41"/>
      <c r="H28" s="41"/>
      <c r="I28" s="41"/>
      <c r="J28" s="41"/>
      <c r="K28" s="41"/>
      <c r="L28" s="41"/>
      <c r="M28" s="41"/>
      <c r="N28" s="41"/>
      <c r="O28" s="8">
        <f t="shared" si="0"/>
        <v>0</v>
      </c>
    </row>
    <row r="29" spans="1:15" ht="14.25" customHeight="1" x14ac:dyDescent="0.25">
      <c r="A29" s="99"/>
      <c r="B29" s="41"/>
      <c r="C29" s="41"/>
      <c r="D29" s="41"/>
      <c r="E29" s="41"/>
      <c r="F29" s="41"/>
      <c r="G29" s="41"/>
      <c r="H29" s="41"/>
      <c r="I29" s="41"/>
      <c r="J29" s="41"/>
      <c r="K29" s="41"/>
      <c r="L29" s="41"/>
      <c r="M29" s="41"/>
      <c r="N29" s="41"/>
      <c r="O29" s="8">
        <f t="shared" si="0"/>
        <v>0</v>
      </c>
    </row>
    <row r="30" spans="1:15" ht="14.25" customHeight="1" x14ac:dyDescent="0.25">
      <c r="A30" s="99"/>
      <c r="B30" s="41"/>
      <c r="C30" s="41"/>
      <c r="D30" s="41"/>
      <c r="E30" s="41"/>
      <c r="F30" s="41"/>
      <c r="G30" s="41"/>
      <c r="H30" s="41"/>
      <c r="I30" s="41"/>
      <c r="J30" s="41"/>
      <c r="K30" s="41"/>
      <c r="L30" s="41"/>
      <c r="M30" s="41"/>
      <c r="N30" s="41"/>
      <c r="O30" s="8">
        <f t="shared" si="0"/>
        <v>0</v>
      </c>
    </row>
    <row r="31" spans="1:15" ht="14.25" customHeight="1" x14ac:dyDescent="0.25">
      <c r="A31" s="99"/>
      <c r="B31" s="41"/>
      <c r="C31" s="41"/>
      <c r="D31" s="41"/>
      <c r="E31" s="41"/>
      <c r="F31" s="41"/>
      <c r="G31" s="41"/>
      <c r="H31" s="41"/>
      <c r="I31" s="41"/>
      <c r="J31" s="41"/>
      <c r="K31" s="41"/>
      <c r="L31" s="41"/>
      <c r="M31" s="41"/>
      <c r="N31" s="41"/>
      <c r="O31" s="8">
        <f t="shared" si="0"/>
        <v>0</v>
      </c>
    </row>
    <row r="32" spans="1:15" ht="14.25" customHeight="1" x14ac:dyDescent="0.25">
      <c r="A32" s="25" t="s">
        <v>21</v>
      </c>
      <c r="B32" s="8">
        <f>SUM(B8:B31)</f>
        <v>0</v>
      </c>
      <c r="C32" s="8">
        <f t="shared" ref="C32:N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75" t="e">
        <f>SUM(O8:O31)/COUNT(B8:B31)</f>
        <v>#DIV/0!</v>
      </c>
    </row>
    <row r="33" spans="1:15" ht="14.25" customHeight="1" x14ac:dyDescent="0.25">
      <c r="A33" s="25" t="s">
        <v>22</v>
      </c>
      <c r="B33" s="8" t="e">
        <f>B32/COUNT(B8:B31)*100</f>
        <v>#DIV/0!</v>
      </c>
      <c r="C33" s="8" t="e">
        <f t="shared" ref="C33:N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76"/>
    </row>
    <row r="34" spans="1:15" ht="14.25" customHeight="1" x14ac:dyDescent="0.25"/>
    <row r="35" spans="1:15" ht="14.25" customHeight="1" x14ac:dyDescent="0.25">
      <c r="A35" s="19" t="s">
        <v>12</v>
      </c>
      <c r="B35" s="11"/>
      <c r="C35" s="11"/>
      <c r="D35" s="11"/>
      <c r="E35" s="11"/>
      <c r="F35" s="11"/>
      <c r="G35" s="11"/>
      <c r="H35" s="11"/>
      <c r="I35" s="11"/>
      <c r="J35" s="12"/>
      <c r="L35" s="77" t="s">
        <v>13</v>
      </c>
      <c r="M35" s="77"/>
      <c r="N35" s="77"/>
      <c r="O35" s="77"/>
    </row>
    <row r="36" spans="1:15" ht="14.25" customHeight="1" x14ac:dyDescent="0.25">
      <c r="A36" s="13"/>
      <c r="B36" s="14"/>
      <c r="C36" s="14"/>
      <c r="D36" s="14"/>
      <c r="E36" s="14"/>
      <c r="F36" s="14"/>
      <c r="G36" s="14"/>
      <c r="H36" s="14"/>
      <c r="I36" s="14"/>
      <c r="J36" s="15"/>
      <c r="L36" s="78" t="s">
        <v>14</v>
      </c>
      <c r="M36" s="78"/>
      <c r="N36" s="71"/>
      <c r="O36" s="71"/>
    </row>
    <row r="37" spans="1:15" ht="14.25" customHeight="1" x14ac:dyDescent="0.25">
      <c r="A37" s="13"/>
      <c r="B37" s="14"/>
      <c r="C37" s="14"/>
      <c r="D37" s="14"/>
      <c r="E37" s="14"/>
      <c r="F37" s="14"/>
      <c r="G37" s="14"/>
      <c r="H37" s="14"/>
      <c r="I37" s="14"/>
      <c r="J37" s="15"/>
      <c r="L37" s="79" t="s">
        <v>15</v>
      </c>
      <c r="M37" s="79"/>
      <c r="N37" s="71"/>
      <c r="O37" s="71"/>
    </row>
    <row r="38" spans="1:15" ht="14.25" customHeight="1" x14ac:dyDescent="0.25">
      <c r="A38" s="13"/>
      <c r="B38" s="14"/>
      <c r="C38" s="14"/>
      <c r="D38" s="14"/>
      <c r="E38" s="14"/>
      <c r="F38" s="14"/>
      <c r="G38" s="14"/>
      <c r="H38" s="14"/>
      <c r="I38" s="14"/>
      <c r="J38" s="15"/>
      <c r="L38" s="72" t="s">
        <v>16</v>
      </c>
      <c r="M38" s="72"/>
      <c r="N38" s="71"/>
      <c r="O38" s="71"/>
    </row>
    <row r="39" spans="1:15" ht="14.25" customHeight="1" x14ac:dyDescent="0.25">
      <c r="A39" s="13"/>
      <c r="B39" s="14"/>
      <c r="C39" s="14"/>
      <c r="D39" s="14"/>
      <c r="E39" s="14"/>
      <c r="F39" s="14"/>
      <c r="G39" s="14"/>
      <c r="H39" s="14"/>
      <c r="I39" s="14"/>
      <c r="J39" s="15"/>
      <c r="L39" s="73" t="s">
        <v>17</v>
      </c>
      <c r="M39" s="73"/>
      <c r="N39" s="71"/>
      <c r="O39" s="71"/>
    </row>
    <row r="40" spans="1:15" ht="14.25" customHeight="1" x14ac:dyDescent="0.25">
      <c r="A40" s="13"/>
      <c r="B40" s="14"/>
      <c r="C40" s="14"/>
      <c r="D40" s="14"/>
      <c r="E40" s="14"/>
      <c r="F40" s="14"/>
      <c r="G40" s="14"/>
      <c r="H40" s="14"/>
      <c r="I40" s="14"/>
      <c r="J40" s="15"/>
      <c r="L40" s="74" t="s">
        <v>18</v>
      </c>
      <c r="M40" s="74"/>
      <c r="N40" s="71"/>
      <c r="O40" s="71"/>
    </row>
    <row r="41" spans="1:15" ht="14.25" customHeight="1" x14ac:dyDescent="0.25">
      <c r="A41" s="16"/>
      <c r="B41" s="17"/>
      <c r="C41" s="17"/>
      <c r="D41" s="17"/>
      <c r="E41" s="17"/>
      <c r="F41" s="17"/>
      <c r="G41" s="17"/>
      <c r="H41" s="17"/>
      <c r="I41" s="17"/>
      <c r="J41" s="18"/>
      <c r="L41" s="70" t="s">
        <v>19</v>
      </c>
      <c r="M41" s="70"/>
      <c r="N41" s="71"/>
      <c r="O41" s="71"/>
    </row>
    <row r="42" spans="1:15" ht="14.25" customHeight="1" x14ac:dyDescent="0.25"/>
    <row r="43" spans="1:15" ht="14.25" customHeight="1" x14ac:dyDescent="0.25"/>
    <row r="44" spans="1:15" ht="14.25" customHeight="1" x14ac:dyDescent="0.25"/>
    <row r="45" spans="1:15" ht="14.25" customHeight="1" x14ac:dyDescent="0.25"/>
    <row r="46" spans="1:15" ht="14.25" customHeight="1" x14ac:dyDescent="0.25"/>
    <row r="47" spans="1:15" ht="14.25" customHeight="1" x14ac:dyDescent="0.25"/>
    <row r="48" spans="1:15"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sheetData>
  <mergeCells count="14">
    <mergeCell ref="L41:M41"/>
    <mergeCell ref="N41:O41"/>
    <mergeCell ref="L38:M38"/>
    <mergeCell ref="N38:O38"/>
    <mergeCell ref="L39:M39"/>
    <mergeCell ref="N39:O39"/>
    <mergeCell ref="L40:M40"/>
    <mergeCell ref="N40:O40"/>
    <mergeCell ref="O32:O33"/>
    <mergeCell ref="L35:O35"/>
    <mergeCell ref="L36:M36"/>
    <mergeCell ref="N36:O36"/>
    <mergeCell ref="L37:M37"/>
    <mergeCell ref="N37:O37"/>
  </mergeCells>
  <conditionalFormatting sqref="O8:O31">
    <cfRule type="cellIs" dxfId="77" priority="7" operator="greaterThanOrEqual">
      <formula>90</formula>
    </cfRule>
    <cfRule type="cellIs" dxfId="76" priority="8" operator="between">
      <formula>80</formula>
      <formula>89.99</formula>
    </cfRule>
    <cfRule type="cellIs" dxfId="75" priority="9" operator="between">
      <formula>70</formula>
      <formula>79.99</formula>
    </cfRule>
    <cfRule type="cellIs" dxfId="74" priority="10" operator="between">
      <formula>60</formula>
      <formula>69.99</formula>
    </cfRule>
    <cfRule type="cellIs" dxfId="73" priority="11" operator="between">
      <formula>50</formula>
      <formula>59.99</formula>
    </cfRule>
    <cfRule type="cellIs" dxfId="72" priority="12" operator="lessThanOrEqual">
      <formula>49.99</formula>
    </cfRule>
  </conditionalFormatting>
  <conditionalFormatting sqref="B33:N33">
    <cfRule type="cellIs" dxfId="71" priority="1" operator="greaterThanOrEqual">
      <formula>90</formula>
    </cfRule>
    <cfRule type="cellIs" dxfId="70" priority="2" operator="between">
      <formula>80</formula>
      <formula>89.99</formula>
    </cfRule>
    <cfRule type="cellIs" dxfId="69" priority="3" operator="between">
      <formula>70</formula>
      <formula>79.99</formula>
    </cfRule>
    <cfRule type="cellIs" dxfId="68" priority="4" operator="between">
      <formula>60</formula>
      <formula>69.99</formula>
    </cfRule>
    <cfRule type="cellIs" dxfId="67" priority="5" operator="between">
      <formula>50</formula>
      <formula>59.99</formula>
    </cfRule>
    <cfRule type="cellIs" dxfId="6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48"/>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74</v>
      </c>
      <c r="B2" s="69"/>
      <c r="C2" s="69"/>
      <c r="D2" s="69"/>
      <c r="E2" s="69"/>
      <c r="F2" s="69"/>
      <c r="G2" s="69"/>
      <c r="H2" s="69"/>
      <c r="I2" s="69"/>
      <c r="J2" s="69"/>
      <c r="K2" s="69"/>
      <c r="L2" s="69"/>
      <c r="M2" s="69"/>
      <c r="N2" s="23"/>
      <c r="O2" s="23"/>
      <c r="P2" s="69"/>
      <c r="Q2" s="69"/>
    </row>
    <row r="3" spans="1:17" ht="14.25" customHeight="1" x14ac:dyDescent="0.25">
      <c r="A3" s="10" t="s">
        <v>30</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48"/>
      <c r="C5" s="48"/>
      <c r="D5" s="48"/>
      <c r="E5" s="48"/>
      <c r="F5" s="42" t="s">
        <v>76</v>
      </c>
      <c r="G5" s="48"/>
      <c r="H5" s="48"/>
      <c r="I5" s="48"/>
      <c r="J5" s="48"/>
      <c r="K5" s="42" t="s">
        <v>49</v>
      </c>
      <c r="L5" s="42" t="s">
        <v>78</v>
      </c>
      <c r="M5" s="48"/>
      <c r="N5" s="48"/>
      <c r="O5" s="39"/>
      <c r="P5" s="39"/>
      <c r="Q5" s="39"/>
    </row>
    <row r="6" spans="1:17" s="22" customFormat="1" ht="10.5" customHeight="1" x14ac:dyDescent="0.2">
      <c r="A6" s="20"/>
      <c r="B6" s="42" t="s">
        <v>75</v>
      </c>
      <c r="C6" s="42" t="s">
        <v>76</v>
      </c>
      <c r="D6" s="42" t="s">
        <v>76</v>
      </c>
      <c r="E6" s="42" t="s">
        <v>76</v>
      </c>
      <c r="F6" s="42" t="s">
        <v>77</v>
      </c>
      <c r="G6" s="42" t="s">
        <v>75</v>
      </c>
      <c r="H6" s="42" t="s">
        <v>76</v>
      </c>
      <c r="I6" s="42" t="s">
        <v>77</v>
      </c>
      <c r="J6" s="42" t="s">
        <v>49</v>
      </c>
      <c r="K6" s="42" t="s">
        <v>75</v>
      </c>
      <c r="L6" s="42" t="s">
        <v>76</v>
      </c>
      <c r="M6" s="42" t="s">
        <v>49</v>
      </c>
      <c r="N6" s="42" t="s">
        <v>49</v>
      </c>
      <c r="O6" s="21"/>
    </row>
    <row r="7" spans="1:1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7" t="s">
        <v>11</v>
      </c>
    </row>
    <row r="8" spans="1:17" ht="14.25" customHeight="1" x14ac:dyDescent="0.25">
      <c r="A8" s="99"/>
      <c r="B8" s="41"/>
      <c r="C8" s="41"/>
      <c r="D8" s="41"/>
      <c r="E8" s="41"/>
      <c r="F8" s="41"/>
      <c r="G8" s="41"/>
      <c r="H8" s="41"/>
      <c r="I8" s="41"/>
      <c r="J8" s="41"/>
      <c r="K8" s="41"/>
      <c r="L8" s="41"/>
      <c r="M8" s="41"/>
      <c r="N8" s="41"/>
      <c r="O8" s="8">
        <f>SUM(B8:J8)*8+K8*4+SUM(L8:N8)*8</f>
        <v>0</v>
      </c>
    </row>
    <row r="9" spans="1:17" ht="14.25" customHeight="1" x14ac:dyDescent="0.25">
      <c r="A9" s="99"/>
      <c r="B9" s="41"/>
      <c r="C9" s="41"/>
      <c r="D9" s="41"/>
      <c r="E9" s="41"/>
      <c r="F9" s="41"/>
      <c r="G9" s="41"/>
      <c r="H9" s="41"/>
      <c r="I9" s="41"/>
      <c r="J9" s="41"/>
      <c r="K9" s="41"/>
      <c r="L9" s="41"/>
      <c r="M9" s="41"/>
      <c r="N9" s="41"/>
      <c r="O9" s="8">
        <f t="shared" ref="O9:O31" si="0">SUM(B9:J9)*8+K9*4+SUM(L9:N9)*8</f>
        <v>0</v>
      </c>
    </row>
    <row r="10" spans="1:17" ht="14.25" customHeight="1" x14ac:dyDescent="0.25">
      <c r="A10" s="99"/>
      <c r="B10" s="41"/>
      <c r="C10" s="41"/>
      <c r="D10" s="41"/>
      <c r="E10" s="41"/>
      <c r="F10" s="41"/>
      <c r="G10" s="41"/>
      <c r="H10" s="41"/>
      <c r="I10" s="41"/>
      <c r="J10" s="41"/>
      <c r="K10" s="41"/>
      <c r="L10" s="41"/>
      <c r="M10" s="41"/>
      <c r="N10" s="41"/>
      <c r="O10" s="8">
        <f t="shared" si="0"/>
        <v>0</v>
      </c>
    </row>
    <row r="11" spans="1:17" ht="14.25" customHeight="1" x14ac:dyDescent="0.25">
      <c r="A11" s="99"/>
      <c r="B11" s="41"/>
      <c r="C11" s="41"/>
      <c r="D11" s="41"/>
      <c r="E11" s="41"/>
      <c r="F11" s="41"/>
      <c r="G11" s="41"/>
      <c r="H11" s="41"/>
      <c r="I11" s="41"/>
      <c r="J11" s="41"/>
      <c r="K11" s="41"/>
      <c r="L11" s="41"/>
      <c r="M11" s="41"/>
      <c r="N11" s="41"/>
      <c r="O11" s="8">
        <f t="shared" si="0"/>
        <v>0</v>
      </c>
    </row>
    <row r="12" spans="1:17" ht="14.25" customHeight="1" x14ac:dyDescent="0.25">
      <c r="A12" s="99"/>
      <c r="B12" s="41"/>
      <c r="C12" s="41"/>
      <c r="D12" s="41"/>
      <c r="E12" s="41"/>
      <c r="F12" s="41"/>
      <c r="G12" s="41"/>
      <c r="H12" s="41"/>
      <c r="I12" s="41"/>
      <c r="J12" s="41"/>
      <c r="K12" s="41"/>
      <c r="L12" s="41"/>
      <c r="M12" s="41"/>
      <c r="N12" s="41"/>
      <c r="O12" s="8">
        <f t="shared" si="0"/>
        <v>0</v>
      </c>
    </row>
    <row r="13" spans="1:17" ht="14.25" customHeight="1" x14ac:dyDescent="0.25">
      <c r="A13" s="99"/>
      <c r="B13" s="41"/>
      <c r="C13" s="41"/>
      <c r="D13" s="41"/>
      <c r="E13" s="41"/>
      <c r="F13" s="41"/>
      <c r="G13" s="41"/>
      <c r="H13" s="41"/>
      <c r="I13" s="41"/>
      <c r="J13" s="41"/>
      <c r="K13" s="41"/>
      <c r="L13" s="41"/>
      <c r="M13" s="41"/>
      <c r="N13" s="41"/>
      <c r="O13" s="8">
        <f t="shared" si="0"/>
        <v>0</v>
      </c>
    </row>
    <row r="14" spans="1:17" ht="14.25" customHeight="1" x14ac:dyDescent="0.25">
      <c r="A14" s="99"/>
      <c r="B14" s="41"/>
      <c r="C14" s="68"/>
      <c r="D14" s="68"/>
      <c r="E14" s="68"/>
      <c r="F14" s="68"/>
      <c r="G14" s="68"/>
      <c r="H14" s="68"/>
      <c r="I14" s="68"/>
      <c r="J14" s="68"/>
      <c r="K14" s="68"/>
      <c r="L14" s="68"/>
      <c r="M14" s="68"/>
      <c r="N14" s="68"/>
      <c r="O14" s="8">
        <f t="shared" si="0"/>
        <v>0</v>
      </c>
    </row>
    <row r="15" spans="1:17" ht="14.25" customHeight="1" x14ac:dyDescent="0.25">
      <c r="A15" s="99"/>
      <c r="B15" s="41"/>
      <c r="C15" s="41"/>
      <c r="D15" s="41"/>
      <c r="E15" s="41"/>
      <c r="F15" s="41"/>
      <c r="G15" s="41"/>
      <c r="H15" s="41"/>
      <c r="I15" s="41"/>
      <c r="J15" s="41"/>
      <c r="K15" s="41"/>
      <c r="L15" s="41"/>
      <c r="M15" s="41"/>
      <c r="N15" s="41"/>
      <c r="O15" s="8">
        <f t="shared" si="0"/>
        <v>0</v>
      </c>
    </row>
    <row r="16" spans="1:17" ht="14.25" customHeight="1" x14ac:dyDescent="0.25">
      <c r="A16" s="99"/>
      <c r="B16" s="41"/>
      <c r="C16" s="41"/>
      <c r="D16" s="41"/>
      <c r="E16" s="41"/>
      <c r="F16" s="41"/>
      <c r="G16" s="41"/>
      <c r="H16" s="41"/>
      <c r="I16" s="41"/>
      <c r="J16" s="41"/>
      <c r="K16" s="41"/>
      <c r="L16" s="41"/>
      <c r="M16" s="41"/>
      <c r="N16" s="41"/>
      <c r="O16" s="8">
        <f t="shared" si="0"/>
        <v>0</v>
      </c>
    </row>
    <row r="17" spans="1:15" ht="14.25" customHeight="1" x14ac:dyDescent="0.25">
      <c r="A17" s="99"/>
      <c r="B17" s="41"/>
      <c r="C17" s="41"/>
      <c r="D17" s="41"/>
      <c r="E17" s="41"/>
      <c r="F17" s="41"/>
      <c r="G17" s="41"/>
      <c r="H17" s="41"/>
      <c r="I17" s="41"/>
      <c r="J17" s="41"/>
      <c r="K17" s="41"/>
      <c r="L17" s="41"/>
      <c r="M17" s="41"/>
      <c r="N17" s="41"/>
      <c r="O17" s="8">
        <f t="shared" si="0"/>
        <v>0</v>
      </c>
    </row>
    <row r="18" spans="1:15" ht="14.25" customHeight="1" x14ac:dyDescent="0.25">
      <c r="A18" s="99"/>
      <c r="B18" s="41"/>
      <c r="C18" s="41"/>
      <c r="D18" s="41"/>
      <c r="E18" s="41"/>
      <c r="F18" s="41"/>
      <c r="G18" s="41"/>
      <c r="H18" s="41"/>
      <c r="I18" s="41"/>
      <c r="J18" s="41"/>
      <c r="K18" s="41"/>
      <c r="L18" s="41"/>
      <c r="M18" s="41"/>
      <c r="N18" s="41"/>
      <c r="O18" s="8">
        <f t="shared" si="0"/>
        <v>0</v>
      </c>
    </row>
    <row r="19" spans="1:15" ht="14.25" customHeight="1" x14ac:dyDescent="0.25">
      <c r="A19" s="99"/>
      <c r="B19" s="41"/>
      <c r="C19" s="41"/>
      <c r="D19" s="41"/>
      <c r="E19" s="41"/>
      <c r="F19" s="41"/>
      <c r="G19" s="41"/>
      <c r="H19" s="41"/>
      <c r="I19" s="41"/>
      <c r="J19" s="41"/>
      <c r="K19" s="41"/>
      <c r="L19" s="41"/>
      <c r="M19" s="41"/>
      <c r="N19" s="41"/>
      <c r="O19" s="8">
        <f t="shared" si="0"/>
        <v>0</v>
      </c>
    </row>
    <row r="20" spans="1:15" ht="14.25" customHeight="1" x14ac:dyDescent="0.25">
      <c r="A20" s="99"/>
      <c r="B20" s="41"/>
      <c r="C20" s="41"/>
      <c r="D20" s="41"/>
      <c r="E20" s="41"/>
      <c r="F20" s="41"/>
      <c r="G20" s="41"/>
      <c r="H20" s="41"/>
      <c r="I20" s="41"/>
      <c r="J20" s="41"/>
      <c r="K20" s="41"/>
      <c r="L20" s="41"/>
      <c r="M20" s="41"/>
      <c r="N20" s="41"/>
      <c r="O20" s="8">
        <f t="shared" si="0"/>
        <v>0</v>
      </c>
    </row>
    <row r="21" spans="1:15" ht="14.25" customHeight="1" x14ac:dyDescent="0.25">
      <c r="A21" s="99"/>
      <c r="B21" s="41"/>
      <c r="C21" s="41"/>
      <c r="D21" s="41"/>
      <c r="E21" s="41"/>
      <c r="F21" s="41"/>
      <c r="G21" s="41"/>
      <c r="H21" s="41"/>
      <c r="I21" s="41"/>
      <c r="J21" s="41"/>
      <c r="K21" s="41"/>
      <c r="L21" s="41"/>
      <c r="M21" s="41"/>
      <c r="N21" s="41"/>
      <c r="O21" s="8">
        <f t="shared" si="0"/>
        <v>0</v>
      </c>
    </row>
    <row r="22" spans="1:15" ht="14.25" customHeight="1" x14ac:dyDescent="0.25">
      <c r="A22" s="99"/>
      <c r="B22" s="41"/>
      <c r="C22" s="41"/>
      <c r="D22" s="41"/>
      <c r="E22" s="41"/>
      <c r="F22" s="41"/>
      <c r="G22" s="41"/>
      <c r="H22" s="41"/>
      <c r="I22" s="41"/>
      <c r="J22" s="41"/>
      <c r="K22" s="41"/>
      <c r="L22" s="41"/>
      <c r="M22" s="41"/>
      <c r="N22" s="41"/>
      <c r="O22" s="8">
        <f t="shared" si="0"/>
        <v>0</v>
      </c>
    </row>
    <row r="23" spans="1:15" ht="14.25" customHeight="1" x14ac:dyDescent="0.25">
      <c r="A23" s="99"/>
      <c r="B23" s="41"/>
      <c r="C23" s="41"/>
      <c r="D23" s="41"/>
      <c r="E23" s="41"/>
      <c r="F23" s="41"/>
      <c r="G23" s="41"/>
      <c r="H23" s="41"/>
      <c r="I23" s="41"/>
      <c r="J23" s="41"/>
      <c r="K23" s="41"/>
      <c r="L23" s="41"/>
      <c r="M23" s="41"/>
      <c r="N23" s="41"/>
      <c r="O23" s="8">
        <f t="shared" si="0"/>
        <v>0</v>
      </c>
    </row>
    <row r="24" spans="1:15" ht="14.25" customHeight="1" x14ac:dyDescent="0.25">
      <c r="A24" s="99"/>
      <c r="B24" s="41"/>
      <c r="C24" s="41"/>
      <c r="D24" s="41"/>
      <c r="E24" s="41"/>
      <c r="F24" s="41"/>
      <c r="G24" s="41"/>
      <c r="H24" s="41"/>
      <c r="I24" s="41"/>
      <c r="J24" s="41"/>
      <c r="K24" s="41"/>
      <c r="L24" s="41"/>
      <c r="M24" s="41"/>
      <c r="N24" s="41"/>
      <c r="O24" s="8">
        <f t="shared" si="0"/>
        <v>0</v>
      </c>
    </row>
    <row r="25" spans="1:15" ht="14.25" customHeight="1" x14ac:dyDescent="0.25">
      <c r="A25" s="99"/>
      <c r="B25" s="41"/>
      <c r="C25" s="41"/>
      <c r="D25" s="41"/>
      <c r="E25" s="41"/>
      <c r="F25" s="41"/>
      <c r="G25" s="41"/>
      <c r="H25" s="41"/>
      <c r="I25" s="41"/>
      <c r="J25" s="41"/>
      <c r="K25" s="41"/>
      <c r="L25" s="41"/>
      <c r="M25" s="41"/>
      <c r="N25" s="41"/>
      <c r="O25" s="8">
        <f t="shared" si="0"/>
        <v>0</v>
      </c>
    </row>
    <row r="26" spans="1:15" ht="14.25" customHeight="1" x14ac:dyDescent="0.25">
      <c r="A26" s="99"/>
      <c r="B26" s="41"/>
      <c r="C26" s="41"/>
      <c r="D26" s="41"/>
      <c r="E26" s="41"/>
      <c r="F26" s="41"/>
      <c r="G26" s="41"/>
      <c r="H26" s="41"/>
      <c r="I26" s="41"/>
      <c r="J26" s="41"/>
      <c r="K26" s="41"/>
      <c r="L26" s="41"/>
      <c r="M26" s="41"/>
      <c r="N26" s="41"/>
      <c r="O26" s="8">
        <f t="shared" si="0"/>
        <v>0</v>
      </c>
    </row>
    <row r="27" spans="1:15" ht="14.25" customHeight="1" x14ac:dyDescent="0.25">
      <c r="A27" s="99"/>
      <c r="B27" s="41"/>
      <c r="C27" s="41"/>
      <c r="D27" s="41"/>
      <c r="E27" s="41"/>
      <c r="F27" s="41"/>
      <c r="G27" s="41"/>
      <c r="H27" s="41"/>
      <c r="I27" s="41"/>
      <c r="J27" s="41"/>
      <c r="K27" s="41"/>
      <c r="L27" s="41"/>
      <c r="M27" s="41"/>
      <c r="N27" s="41"/>
      <c r="O27" s="8">
        <f t="shared" si="0"/>
        <v>0</v>
      </c>
    </row>
    <row r="28" spans="1:15" ht="14.25" customHeight="1" x14ac:dyDescent="0.25">
      <c r="A28" s="99"/>
      <c r="B28" s="41"/>
      <c r="C28" s="41"/>
      <c r="D28" s="41"/>
      <c r="E28" s="41"/>
      <c r="F28" s="41"/>
      <c r="G28" s="41"/>
      <c r="H28" s="41"/>
      <c r="I28" s="41"/>
      <c r="J28" s="41"/>
      <c r="K28" s="41"/>
      <c r="L28" s="41"/>
      <c r="M28" s="41"/>
      <c r="N28" s="41"/>
      <c r="O28" s="8">
        <f t="shared" si="0"/>
        <v>0</v>
      </c>
    </row>
    <row r="29" spans="1:15" ht="14.25" customHeight="1" x14ac:dyDescent="0.25">
      <c r="A29" s="99"/>
      <c r="B29" s="41"/>
      <c r="C29" s="41"/>
      <c r="D29" s="41"/>
      <c r="E29" s="41"/>
      <c r="F29" s="41"/>
      <c r="G29" s="41"/>
      <c r="H29" s="41"/>
      <c r="I29" s="41"/>
      <c r="J29" s="41"/>
      <c r="K29" s="41"/>
      <c r="L29" s="41"/>
      <c r="M29" s="41"/>
      <c r="N29" s="41"/>
      <c r="O29" s="8">
        <f t="shared" si="0"/>
        <v>0</v>
      </c>
    </row>
    <row r="30" spans="1:15" ht="14.25" customHeight="1" x14ac:dyDescent="0.25">
      <c r="A30" s="99"/>
      <c r="B30" s="41"/>
      <c r="C30" s="41"/>
      <c r="D30" s="41"/>
      <c r="E30" s="41"/>
      <c r="F30" s="41"/>
      <c r="G30" s="41"/>
      <c r="H30" s="41"/>
      <c r="I30" s="41"/>
      <c r="J30" s="41"/>
      <c r="K30" s="41"/>
      <c r="L30" s="41"/>
      <c r="M30" s="41"/>
      <c r="N30" s="41"/>
      <c r="O30" s="8">
        <f t="shared" si="0"/>
        <v>0</v>
      </c>
    </row>
    <row r="31" spans="1:15" ht="14.25" customHeight="1" x14ac:dyDescent="0.25">
      <c r="A31" s="99"/>
      <c r="B31" s="41"/>
      <c r="C31" s="41"/>
      <c r="D31" s="41"/>
      <c r="E31" s="41"/>
      <c r="F31" s="41"/>
      <c r="G31" s="41"/>
      <c r="H31" s="41"/>
      <c r="I31" s="41"/>
      <c r="J31" s="41"/>
      <c r="K31" s="41"/>
      <c r="L31" s="41"/>
      <c r="M31" s="41"/>
      <c r="N31" s="41"/>
      <c r="O31" s="8">
        <f t="shared" si="0"/>
        <v>0</v>
      </c>
    </row>
    <row r="32" spans="1:15" ht="14.25" customHeight="1" x14ac:dyDescent="0.25">
      <c r="A32" s="25" t="s">
        <v>21</v>
      </c>
      <c r="B32" s="8">
        <f>SUM(B8:B31)</f>
        <v>0</v>
      </c>
      <c r="C32" s="8">
        <f t="shared" ref="C32:N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75" t="e">
        <f>SUM(O8:O31)/COUNT(B8:B31)</f>
        <v>#DIV/0!</v>
      </c>
    </row>
    <row r="33" spans="1:15" ht="14.25" customHeight="1" x14ac:dyDescent="0.25">
      <c r="A33" s="25" t="s">
        <v>22</v>
      </c>
      <c r="B33" s="8" t="e">
        <f>B32/COUNT(B8:B31)*100</f>
        <v>#DIV/0!</v>
      </c>
      <c r="C33" s="8" t="e">
        <f t="shared" ref="C33:N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M32/COUNT(M8:M31)*100</f>
        <v>#DIV/0!</v>
      </c>
      <c r="N33" s="8" t="e">
        <f t="shared" si="2"/>
        <v>#DIV/0!</v>
      </c>
      <c r="O33" s="76"/>
    </row>
    <row r="34" spans="1:15" ht="14.25" customHeight="1" x14ac:dyDescent="0.25"/>
    <row r="35" spans="1:15" ht="14.25" customHeight="1" x14ac:dyDescent="0.25">
      <c r="A35" s="19" t="s">
        <v>12</v>
      </c>
      <c r="B35" s="11"/>
      <c r="C35" s="11"/>
      <c r="D35" s="11"/>
      <c r="E35" s="11"/>
      <c r="F35" s="11"/>
      <c r="G35" s="11"/>
      <c r="H35" s="11"/>
      <c r="I35" s="11"/>
      <c r="J35" s="12"/>
      <c r="L35" s="77" t="s">
        <v>13</v>
      </c>
      <c r="M35" s="77"/>
      <c r="N35" s="77"/>
      <c r="O35" s="77"/>
    </row>
    <row r="36" spans="1:15" ht="14.25" customHeight="1" x14ac:dyDescent="0.25">
      <c r="A36" s="13"/>
      <c r="B36" s="14"/>
      <c r="C36" s="14"/>
      <c r="D36" s="14"/>
      <c r="E36" s="14"/>
      <c r="F36" s="14"/>
      <c r="G36" s="14"/>
      <c r="H36" s="14"/>
      <c r="I36" s="14"/>
      <c r="J36" s="15"/>
      <c r="L36" s="78" t="s">
        <v>14</v>
      </c>
      <c r="M36" s="78"/>
      <c r="N36" s="71"/>
      <c r="O36" s="71"/>
    </row>
    <row r="37" spans="1:15" ht="14.25" customHeight="1" x14ac:dyDescent="0.25">
      <c r="A37" s="13"/>
      <c r="B37" s="14"/>
      <c r="C37" s="14"/>
      <c r="D37" s="14"/>
      <c r="E37" s="14"/>
      <c r="F37" s="14"/>
      <c r="G37" s="14"/>
      <c r="H37" s="14"/>
      <c r="I37" s="14"/>
      <c r="J37" s="15"/>
      <c r="L37" s="79" t="s">
        <v>15</v>
      </c>
      <c r="M37" s="79"/>
      <c r="N37" s="71"/>
      <c r="O37" s="71"/>
    </row>
    <row r="38" spans="1:15" ht="14.25" customHeight="1" x14ac:dyDescent="0.25">
      <c r="A38" s="13"/>
      <c r="B38" s="14"/>
      <c r="C38" s="14"/>
      <c r="D38" s="14"/>
      <c r="E38" s="14"/>
      <c r="F38" s="14"/>
      <c r="G38" s="14"/>
      <c r="H38" s="14"/>
      <c r="I38" s="14"/>
      <c r="J38" s="15"/>
      <c r="L38" s="72" t="s">
        <v>16</v>
      </c>
      <c r="M38" s="72"/>
      <c r="N38" s="71"/>
      <c r="O38" s="71"/>
    </row>
    <row r="39" spans="1:15" ht="14.25" customHeight="1" x14ac:dyDescent="0.25">
      <c r="A39" s="13"/>
      <c r="B39" s="14"/>
      <c r="C39" s="14"/>
      <c r="D39" s="14"/>
      <c r="E39" s="14"/>
      <c r="F39" s="14"/>
      <c r="G39" s="14"/>
      <c r="H39" s="14"/>
      <c r="I39" s="14"/>
      <c r="J39" s="15"/>
      <c r="L39" s="73" t="s">
        <v>17</v>
      </c>
      <c r="M39" s="73"/>
      <c r="N39" s="71"/>
      <c r="O39" s="71"/>
    </row>
    <row r="40" spans="1:15" ht="14.25" customHeight="1" x14ac:dyDescent="0.25">
      <c r="A40" s="13"/>
      <c r="B40" s="14"/>
      <c r="C40" s="14"/>
      <c r="D40" s="14"/>
      <c r="E40" s="14"/>
      <c r="F40" s="14"/>
      <c r="G40" s="14"/>
      <c r="H40" s="14"/>
      <c r="I40" s="14"/>
      <c r="J40" s="15"/>
      <c r="L40" s="74" t="s">
        <v>18</v>
      </c>
      <c r="M40" s="74"/>
      <c r="N40" s="71"/>
      <c r="O40" s="71"/>
    </row>
    <row r="41" spans="1:15" ht="14.25" customHeight="1" x14ac:dyDescent="0.25">
      <c r="A41" s="16"/>
      <c r="B41" s="17"/>
      <c r="C41" s="17"/>
      <c r="D41" s="17"/>
      <c r="E41" s="17"/>
      <c r="F41" s="17"/>
      <c r="G41" s="17"/>
      <c r="H41" s="17"/>
      <c r="I41" s="17"/>
      <c r="J41" s="18"/>
      <c r="L41" s="70" t="s">
        <v>19</v>
      </c>
      <c r="M41" s="70"/>
      <c r="N41" s="71"/>
      <c r="O41" s="71"/>
    </row>
    <row r="42" spans="1:15" ht="14.25" customHeight="1" x14ac:dyDescent="0.25"/>
    <row r="43" spans="1:15" ht="14.25" customHeight="1" x14ac:dyDescent="0.25"/>
    <row r="44" spans="1:15" ht="14.25" customHeight="1" x14ac:dyDescent="0.25"/>
    <row r="45" spans="1:15" ht="14.25" customHeight="1" x14ac:dyDescent="0.25"/>
    <row r="46" spans="1:15" ht="14.25" customHeight="1" x14ac:dyDescent="0.25"/>
    <row r="47" spans="1:15" ht="14.25" customHeight="1" x14ac:dyDescent="0.25"/>
    <row r="48" spans="1:15"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sheetData>
  <mergeCells count="14">
    <mergeCell ref="L40:M40"/>
    <mergeCell ref="N40:O40"/>
    <mergeCell ref="L41:M41"/>
    <mergeCell ref="N41:O41"/>
    <mergeCell ref="O32:O33"/>
    <mergeCell ref="L35:O35"/>
    <mergeCell ref="L36:M36"/>
    <mergeCell ref="N36:O36"/>
    <mergeCell ref="L37:M37"/>
    <mergeCell ref="N37:O37"/>
    <mergeCell ref="L38:M38"/>
    <mergeCell ref="N38:O38"/>
    <mergeCell ref="L39:M39"/>
    <mergeCell ref="N39:O39"/>
  </mergeCells>
  <conditionalFormatting sqref="O8:O31">
    <cfRule type="cellIs" dxfId="65" priority="7" operator="greaterThanOrEqual">
      <formula>90</formula>
    </cfRule>
    <cfRule type="cellIs" dxfId="64" priority="8" operator="between">
      <formula>80</formula>
      <formula>89.99</formula>
    </cfRule>
    <cfRule type="cellIs" dxfId="63" priority="9" operator="between">
      <formula>70</formula>
      <formula>79.99</formula>
    </cfRule>
    <cfRule type="cellIs" dxfId="62" priority="10" operator="between">
      <formula>60</formula>
      <formula>69.99</formula>
    </cfRule>
    <cfRule type="cellIs" dxfId="61" priority="11" operator="between">
      <formula>50</formula>
      <formula>59.99</formula>
    </cfRule>
    <cfRule type="cellIs" dxfId="60" priority="12" operator="lessThanOrEqual">
      <formula>49.99</formula>
    </cfRule>
  </conditionalFormatting>
  <conditionalFormatting sqref="B33:N33">
    <cfRule type="cellIs" dxfId="59" priority="1" operator="greaterThanOrEqual">
      <formula>90</formula>
    </cfRule>
    <cfRule type="cellIs" dxfId="58" priority="2" operator="between">
      <formula>80</formula>
      <formula>89.99</formula>
    </cfRule>
    <cfRule type="cellIs" dxfId="57" priority="3" operator="between">
      <formula>70</formula>
      <formula>79.99</formula>
    </cfRule>
    <cfRule type="cellIs" dxfId="56" priority="4" operator="between">
      <formula>60</formula>
      <formula>69.99</formula>
    </cfRule>
    <cfRule type="cellIs" dxfId="55" priority="5" operator="between">
      <formula>50</formula>
      <formula>59.99</formula>
    </cfRule>
    <cfRule type="cellIs" dxfId="5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H41"/>
  <sheetViews>
    <sheetView showGridLines="0" workbookViewId="0"/>
  </sheetViews>
  <sheetFormatPr defaultRowHeight="15" x14ac:dyDescent="0.25"/>
  <cols>
    <col min="1" max="1" width="26.140625" style="3" customWidth="1"/>
    <col min="2" max="8" width="7.140625" style="3" customWidth="1"/>
    <col min="9" max="16384" width="9.140625" style="3"/>
  </cols>
  <sheetData>
    <row r="1" spans="1:8" ht="14.25" customHeight="1" x14ac:dyDescent="0.25">
      <c r="A1" s="24" t="s">
        <v>20</v>
      </c>
    </row>
    <row r="2" spans="1:8" s="10" customFormat="1" ht="14.25" customHeight="1" x14ac:dyDescent="0.25">
      <c r="A2" s="10" t="s">
        <v>80</v>
      </c>
      <c r="B2" s="69"/>
      <c r="C2" s="69"/>
      <c r="D2" s="69"/>
      <c r="E2" s="69"/>
      <c r="F2" s="69"/>
      <c r="G2" s="69"/>
      <c r="H2" s="69"/>
    </row>
    <row r="3" spans="1:8" ht="14.25" customHeight="1" x14ac:dyDescent="0.25">
      <c r="A3" s="10" t="s">
        <v>197</v>
      </c>
    </row>
    <row r="4" spans="1:8" ht="10.5" customHeight="1" x14ac:dyDescent="0.2">
      <c r="A4" s="59"/>
      <c r="B4" s="43"/>
      <c r="C4" s="43"/>
      <c r="D4" s="43"/>
      <c r="E4" s="43"/>
      <c r="F4" s="43"/>
      <c r="G4" s="43"/>
      <c r="H4" s="43"/>
    </row>
    <row r="5" spans="1:8" ht="10.5" customHeight="1" x14ac:dyDescent="0.2">
      <c r="A5" s="59"/>
      <c r="B5" s="43"/>
      <c r="C5" s="43"/>
      <c r="D5" s="43"/>
      <c r="E5" s="43"/>
      <c r="F5" s="43"/>
      <c r="G5" s="43"/>
      <c r="H5" s="43"/>
    </row>
    <row r="6" spans="1:8" s="22" customFormat="1" ht="10.5" customHeight="1" x14ac:dyDescent="0.25">
      <c r="A6" s="20"/>
      <c r="B6" s="20" t="s">
        <v>50</v>
      </c>
      <c r="C6" s="20" t="s">
        <v>50</v>
      </c>
      <c r="D6" s="20" t="s">
        <v>50</v>
      </c>
      <c r="E6" s="20" t="s">
        <v>50</v>
      </c>
      <c r="F6" s="20" t="s">
        <v>79</v>
      </c>
      <c r="G6" s="20" t="s">
        <v>79</v>
      </c>
      <c r="H6" s="20" t="s">
        <v>79</v>
      </c>
    </row>
    <row r="7" spans="1:8" s="5" customFormat="1" ht="14.25" customHeight="1" x14ac:dyDescent="0.25">
      <c r="A7" s="47" t="s">
        <v>10</v>
      </c>
      <c r="B7" s="47">
        <v>1</v>
      </c>
      <c r="C7" s="47">
        <v>2</v>
      </c>
      <c r="D7" s="47">
        <v>3</v>
      </c>
      <c r="E7" s="47">
        <v>4</v>
      </c>
      <c r="F7" s="47">
        <v>5</v>
      </c>
      <c r="G7" s="47">
        <v>6</v>
      </c>
      <c r="H7" s="47">
        <v>7</v>
      </c>
    </row>
    <row r="8" spans="1:8" ht="14.25" customHeight="1" x14ac:dyDescent="0.25">
      <c r="A8" s="99"/>
      <c r="B8" s="57"/>
      <c r="C8" s="57"/>
      <c r="D8" s="57"/>
      <c r="E8" s="57"/>
      <c r="F8" s="57"/>
      <c r="G8" s="57"/>
      <c r="H8" s="57"/>
    </row>
    <row r="9" spans="1:8" ht="14.25" customHeight="1" x14ac:dyDescent="0.25">
      <c r="A9" s="99"/>
      <c r="B9" s="57"/>
      <c r="C9" s="57"/>
      <c r="D9" s="57"/>
      <c r="E9" s="57"/>
      <c r="F9" s="57"/>
      <c r="G9" s="57"/>
      <c r="H9" s="57"/>
    </row>
    <row r="10" spans="1:8" ht="14.25" customHeight="1" x14ac:dyDescent="0.25">
      <c r="A10" s="99"/>
      <c r="B10" s="57"/>
      <c r="C10" s="57"/>
      <c r="D10" s="57"/>
      <c r="E10" s="57"/>
      <c r="F10" s="57"/>
      <c r="G10" s="57"/>
      <c r="H10" s="57"/>
    </row>
    <row r="11" spans="1:8" ht="14.25" customHeight="1" x14ac:dyDescent="0.25">
      <c r="A11" s="99"/>
      <c r="B11" s="57"/>
      <c r="C11" s="57"/>
      <c r="D11" s="57"/>
      <c r="E11" s="57"/>
      <c r="F11" s="57"/>
      <c r="G11" s="57"/>
      <c r="H11" s="57"/>
    </row>
    <row r="12" spans="1:8" ht="14.25" customHeight="1" x14ac:dyDescent="0.25">
      <c r="A12" s="99"/>
      <c r="B12" s="57"/>
      <c r="C12" s="57"/>
      <c r="D12" s="57"/>
      <c r="E12" s="57"/>
      <c r="F12" s="57"/>
      <c r="G12" s="57"/>
      <c r="H12" s="57"/>
    </row>
    <row r="13" spans="1:8" ht="14.25" customHeight="1" x14ac:dyDescent="0.25">
      <c r="A13" s="99"/>
      <c r="B13" s="57"/>
      <c r="C13" s="57"/>
      <c r="D13" s="57"/>
      <c r="E13" s="57"/>
      <c r="F13" s="57"/>
      <c r="G13" s="57"/>
      <c r="H13" s="57"/>
    </row>
    <row r="14" spans="1:8" ht="14.25" customHeight="1" x14ac:dyDescent="0.25">
      <c r="A14" s="99"/>
      <c r="B14" s="57"/>
      <c r="C14" s="57"/>
      <c r="D14" s="57"/>
      <c r="E14" s="57"/>
      <c r="F14" s="57"/>
      <c r="G14" s="57"/>
      <c r="H14" s="57"/>
    </row>
    <row r="15" spans="1:8" ht="14.25" customHeight="1" x14ac:dyDescent="0.25">
      <c r="A15" s="99"/>
      <c r="B15" s="57"/>
      <c r="C15" s="57"/>
      <c r="D15" s="57"/>
      <c r="E15" s="57"/>
      <c r="F15" s="57"/>
      <c r="G15" s="57"/>
      <c r="H15" s="57"/>
    </row>
    <row r="16" spans="1:8" ht="14.25" customHeight="1" x14ac:dyDescent="0.25">
      <c r="A16" s="99"/>
      <c r="B16" s="57"/>
      <c r="C16" s="57"/>
      <c r="D16" s="57"/>
      <c r="E16" s="57"/>
      <c r="F16" s="57"/>
      <c r="G16" s="57"/>
      <c r="H16" s="57"/>
    </row>
    <row r="17" spans="1:8" ht="14.25" customHeight="1" x14ac:dyDescent="0.25">
      <c r="A17" s="99"/>
      <c r="B17" s="57"/>
      <c r="C17" s="57"/>
      <c r="D17" s="57"/>
      <c r="E17" s="57"/>
      <c r="F17" s="57"/>
      <c r="G17" s="57"/>
      <c r="H17" s="57"/>
    </row>
    <row r="18" spans="1:8" ht="14.25" customHeight="1" x14ac:dyDescent="0.25">
      <c r="A18" s="99"/>
      <c r="B18" s="57"/>
      <c r="C18" s="57"/>
      <c r="D18" s="57"/>
      <c r="E18" s="57"/>
      <c r="F18" s="57"/>
      <c r="G18" s="57"/>
      <c r="H18" s="57"/>
    </row>
    <row r="19" spans="1:8" ht="14.25" customHeight="1" x14ac:dyDescent="0.25">
      <c r="A19" s="99"/>
      <c r="B19" s="57"/>
      <c r="C19" s="57"/>
      <c r="D19" s="57"/>
      <c r="E19" s="57"/>
      <c r="F19" s="57"/>
      <c r="G19" s="57"/>
      <c r="H19" s="57"/>
    </row>
    <row r="20" spans="1:8" ht="14.25" customHeight="1" x14ac:dyDescent="0.25">
      <c r="A20" s="99"/>
      <c r="B20" s="57"/>
      <c r="C20" s="57"/>
      <c r="D20" s="57"/>
      <c r="E20" s="57"/>
      <c r="F20" s="57"/>
      <c r="G20" s="57"/>
      <c r="H20" s="57"/>
    </row>
    <row r="21" spans="1:8" ht="14.25" customHeight="1" x14ac:dyDescent="0.25">
      <c r="A21" s="99"/>
      <c r="B21" s="57"/>
      <c r="C21" s="57"/>
      <c r="D21" s="57"/>
      <c r="E21" s="57"/>
      <c r="F21" s="57"/>
      <c r="G21" s="57"/>
      <c r="H21" s="57"/>
    </row>
    <row r="22" spans="1:8" ht="14.25" customHeight="1" x14ac:dyDescent="0.25">
      <c r="A22" s="99"/>
      <c r="B22" s="57"/>
      <c r="C22" s="57"/>
      <c r="D22" s="57"/>
      <c r="E22" s="57"/>
      <c r="F22" s="57"/>
      <c r="G22" s="57"/>
      <c r="H22" s="57"/>
    </row>
    <row r="23" spans="1:8" ht="14.25" customHeight="1" x14ac:dyDescent="0.25">
      <c r="A23" s="99"/>
      <c r="B23" s="57"/>
      <c r="C23" s="57"/>
      <c r="D23" s="57"/>
      <c r="E23" s="57"/>
      <c r="F23" s="57"/>
      <c r="G23" s="57"/>
      <c r="H23" s="57"/>
    </row>
    <row r="24" spans="1:8" ht="14.25" customHeight="1" x14ac:dyDescent="0.25">
      <c r="A24" s="99"/>
      <c r="B24" s="57"/>
      <c r="C24" s="57"/>
      <c r="D24" s="57"/>
      <c r="E24" s="57"/>
      <c r="F24" s="57"/>
      <c r="G24" s="57"/>
      <c r="H24" s="57"/>
    </row>
    <row r="25" spans="1:8" ht="14.25" customHeight="1" x14ac:dyDescent="0.25">
      <c r="A25" s="99"/>
      <c r="B25" s="57"/>
      <c r="C25" s="57"/>
      <c r="D25" s="57"/>
      <c r="E25" s="57"/>
      <c r="F25" s="57"/>
      <c r="G25" s="57"/>
      <c r="H25" s="57"/>
    </row>
    <row r="26" spans="1:8" ht="14.25" customHeight="1" x14ac:dyDescent="0.25">
      <c r="A26" s="99"/>
      <c r="B26" s="57"/>
      <c r="C26" s="57"/>
      <c r="D26" s="57"/>
      <c r="E26" s="57"/>
      <c r="F26" s="57"/>
      <c r="G26" s="57"/>
      <c r="H26" s="57"/>
    </row>
    <row r="27" spans="1:8" ht="14.25" customHeight="1" x14ac:dyDescent="0.25">
      <c r="A27" s="99"/>
      <c r="B27" s="57"/>
      <c r="C27" s="57"/>
      <c r="D27" s="57"/>
      <c r="E27" s="57"/>
      <c r="F27" s="57"/>
      <c r="G27" s="57"/>
      <c r="H27" s="57"/>
    </row>
    <row r="28" spans="1:8" ht="14.25" customHeight="1" x14ac:dyDescent="0.25">
      <c r="A28" s="99"/>
      <c r="B28" s="57"/>
      <c r="C28" s="57"/>
      <c r="D28" s="57"/>
      <c r="E28" s="57"/>
      <c r="F28" s="57"/>
      <c r="G28" s="57"/>
      <c r="H28" s="57"/>
    </row>
    <row r="29" spans="1:8" ht="14.25" customHeight="1" x14ac:dyDescent="0.25">
      <c r="A29" s="99"/>
      <c r="B29" s="57"/>
      <c r="C29" s="57"/>
      <c r="D29" s="57"/>
      <c r="E29" s="57"/>
      <c r="F29" s="57"/>
      <c r="G29" s="57"/>
      <c r="H29" s="57"/>
    </row>
    <row r="30" spans="1:8" ht="14.25" customHeight="1" x14ac:dyDescent="0.25">
      <c r="A30" s="99"/>
      <c r="B30" s="57"/>
      <c r="C30" s="57"/>
      <c r="D30" s="57"/>
      <c r="E30" s="57"/>
      <c r="F30" s="57"/>
      <c r="G30" s="57"/>
      <c r="H30" s="57"/>
    </row>
    <row r="31" spans="1:8" ht="14.25" customHeight="1" x14ac:dyDescent="0.25">
      <c r="A31" s="99"/>
      <c r="B31" s="57"/>
      <c r="C31" s="57"/>
      <c r="D31" s="57"/>
      <c r="E31" s="57"/>
      <c r="F31" s="57"/>
      <c r="G31" s="57"/>
      <c r="H31" s="57"/>
    </row>
    <row r="32" spans="1:8" ht="14.25" customHeight="1" x14ac:dyDescent="0.25">
      <c r="A32" s="25" t="s">
        <v>21</v>
      </c>
      <c r="B32" s="8">
        <f>SUM(B8:B31)</f>
        <v>0</v>
      </c>
      <c r="C32" s="8">
        <f t="shared" ref="C32:H32" si="0">SUM(C8:C31)</f>
        <v>0</v>
      </c>
      <c r="D32" s="8">
        <f t="shared" si="0"/>
        <v>0</v>
      </c>
      <c r="E32" s="8">
        <f t="shared" si="0"/>
        <v>0</v>
      </c>
      <c r="F32" s="8">
        <f t="shared" si="0"/>
        <v>0</v>
      </c>
      <c r="G32" s="8">
        <f t="shared" si="0"/>
        <v>0</v>
      </c>
      <c r="H32" s="8">
        <f t="shared" si="0"/>
        <v>0</v>
      </c>
    </row>
    <row r="33" spans="1:8" ht="14.25" customHeight="1" x14ac:dyDescent="0.25">
      <c r="A33" s="25" t="s">
        <v>22</v>
      </c>
      <c r="B33" s="8" t="e">
        <f>B32/COUNT(B8:B31)*100</f>
        <v>#DIV/0!</v>
      </c>
      <c r="C33" s="8" t="e">
        <f t="shared" ref="C33:H33" si="1">C32/COUNT(C8:C31)*100</f>
        <v>#DIV/0!</v>
      </c>
      <c r="D33" s="8" t="e">
        <f t="shared" si="1"/>
        <v>#DIV/0!</v>
      </c>
      <c r="E33" s="8" t="e">
        <f t="shared" si="1"/>
        <v>#DIV/0!</v>
      </c>
      <c r="F33" s="8" t="e">
        <f t="shared" si="1"/>
        <v>#DIV/0!</v>
      </c>
      <c r="G33" s="8" t="e">
        <f t="shared" si="1"/>
        <v>#DIV/0!</v>
      </c>
      <c r="H33" s="8" t="e">
        <f t="shared" si="1"/>
        <v>#DIV/0!</v>
      </c>
    </row>
    <row r="34" spans="1:8" ht="14.25" customHeight="1" x14ac:dyDescent="0.25"/>
    <row r="35" spans="1:8" ht="14.25" customHeight="1" x14ac:dyDescent="0.25">
      <c r="A35" s="19" t="s">
        <v>12</v>
      </c>
      <c r="B35" s="11"/>
      <c r="C35" s="11"/>
      <c r="D35" s="11"/>
      <c r="E35" s="11"/>
      <c r="F35" s="11"/>
      <c r="G35" s="11"/>
      <c r="H35" s="12"/>
    </row>
    <row r="36" spans="1:8" ht="14.25" customHeight="1" x14ac:dyDescent="0.25">
      <c r="A36" s="13"/>
      <c r="B36" s="14"/>
      <c r="C36" s="14"/>
      <c r="D36" s="14"/>
      <c r="E36" s="14"/>
      <c r="F36" s="14"/>
      <c r="G36" s="14"/>
      <c r="H36" s="15"/>
    </row>
    <row r="37" spans="1:8" ht="14.25" customHeight="1" x14ac:dyDescent="0.25">
      <c r="A37" s="13"/>
      <c r="B37" s="14"/>
      <c r="C37" s="14"/>
      <c r="D37" s="14"/>
      <c r="E37" s="14"/>
      <c r="F37" s="14"/>
      <c r="G37" s="14"/>
      <c r="H37" s="15"/>
    </row>
    <row r="38" spans="1:8" ht="14.25" customHeight="1" x14ac:dyDescent="0.25">
      <c r="A38" s="13"/>
      <c r="B38" s="14"/>
      <c r="C38" s="14"/>
      <c r="D38" s="14"/>
      <c r="E38" s="14"/>
      <c r="F38" s="14"/>
      <c r="G38" s="14"/>
      <c r="H38" s="15"/>
    </row>
    <row r="39" spans="1:8" ht="14.25" customHeight="1" x14ac:dyDescent="0.25">
      <c r="A39" s="13"/>
      <c r="B39" s="14"/>
      <c r="C39" s="14"/>
      <c r="D39" s="14"/>
      <c r="E39" s="14"/>
      <c r="F39" s="14"/>
      <c r="G39" s="14"/>
      <c r="H39" s="15"/>
    </row>
    <row r="40" spans="1:8" ht="14.25" customHeight="1" x14ac:dyDescent="0.25">
      <c r="A40" s="13"/>
      <c r="B40" s="14"/>
      <c r="C40" s="14"/>
      <c r="D40" s="14"/>
      <c r="E40" s="14"/>
      <c r="F40" s="14"/>
      <c r="G40" s="14"/>
      <c r="H40" s="15"/>
    </row>
    <row r="41" spans="1:8" ht="14.25" customHeight="1" x14ac:dyDescent="0.25">
      <c r="A41" s="16"/>
      <c r="B41" s="17"/>
      <c r="C41" s="17"/>
      <c r="D41" s="17"/>
      <c r="E41" s="17"/>
      <c r="F41" s="17"/>
      <c r="G41" s="17"/>
      <c r="H41" s="18"/>
    </row>
  </sheetData>
  <conditionalFormatting sqref="B33:H33">
    <cfRule type="cellIs" dxfId="53" priority="1" operator="greaterThanOrEqual">
      <formula>90</formula>
    </cfRule>
    <cfRule type="cellIs" dxfId="52" priority="2" operator="between">
      <formula>80</formula>
      <formula>89.99</formula>
    </cfRule>
    <cfRule type="cellIs" dxfId="51" priority="3" operator="between">
      <formula>70</formula>
      <formula>79.99</formula>
    </cfRule>
    <cfRule type="cellIs" dxfId="50" priority="4" operator="between">
      <formula>60</formula>
      <formula>69.99</formula>
    </cfRule>
    <cfRule type="cellIs" dxfId="49" priority="5" operator="between">
      <formula>50</formula>
      <formula>59.99</formula>
    </cfRule>
    <cfRule type="cellIs" dxfId="48" priority="6" operator="lessThanOrEqual">
      <formula>49.99</formula>
    </cfRule>
  </conditionalFormatting>
  <pageMargins left="0.7" right="0.7" top="0.75" bottom="0.75" header="0.3" footer="0.3"/>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80</v>
      </c>
      <c r="B2" s="69"/>
      <c r="C2" s="69"/>
      <c r="D2" s="69"/>
      <c r="E2" s="69"/>
      <c r="F2" s="69"/>
      <c r="G2" s="69"/>
      <c r="H2" s="69"/>
      <c r="I2" s="69"/>
      <c r="J2" s="69"/>
      <c r="K2" s="69"/>
      <c r="L2" s="69"/>
      <c r="M2" s="69"/>
      <c r="N2" s="23"/>
      <c r="O2" s="23"/>
      <c r="P2" s="69"/>
      <c r="Q2" s="69"/>
    </row>
    <row r="3" spans="1:17" ht="14.25" customHeight="1" x14ac:dyDescent="0.25">
      <c r="A3" s="10" t="s">
        <v>31</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54"/>
      <c r="C5" s="54"/>
      <c r="D5" s="54"/>
      <c r="E5" s="42" t="s">
        <v>76</v>
      </c>
      <c r="F5" s="42" t="s">
        <v>76</v>
      </c>
      <c r="G5" s="54"/>
      <c r="H5" s="54"/>
      <c r="I5" s="42" t="s">
        <v>83</v>
      </c>
      <c r="J5" s="54"/>
      <c r="K5" s="54"/>
      <c r="L5" s="54"/>
      <c r="M5" s="54"/>
      <c r="N5" s="54"/>
      <c r="O5" s="54"/>
      <c r="P5" s="42" t="s">
        <v>83</v>
      </c>
      <c r="Q5" s="39"/>
    </row>
    <row r="6" spans="1:17" s="22" customFormat="1" ht="10.5" customHeight="1" x14ac:dyDescent="0.2">
      <c r="A6" s="20"/>
      <c r="B6" s="42" t="s">
        <v>78</v>
      </c>
      <c r="C6" s="42" t="s">
        <v>78</v>
      </c>
      <c r="D6" s="42" t="s">
        <v>78</v>
      </c>
      <c r="E6" s="42" t="s">
        <v>78</v>
      </c>
      <c r="F6" s="42" t="s">
        <v>78</v>
      </c>
      <c r="G6" s="42" t="s">
        <v>78</v>
      </c>
      <c r="H6" s="42" t="s">
        <v>78</v>
      </c>
      <c r="I6" s="42" t="s">
        <v>78</v>
      </c>
      <c r="J6" s="42" t="s">
        <v>78</v>
      </c>
      <c r="K6" s="42" t="s">
        <v>78</v>
      </c>
      <c r="L6" s="42" t="s">
        <v>78</v>
      </c>
      <c r="M6" s="42" t="s">
        <v>78</v>
      </c>
      <c r="N6" s="42" t="s">
        <v>78</v>
      </c>
      <c r="O6" s="42" t="s">
        <v>78</v>
      </c>
      <c r="P6" s="42" t="s">
        <v>78</v>
      </c>
      <c r="Q6" s="21"/>
    </row>
    <row r="7" spans="1:1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7" t="s">
        <v>11</v>
      </c>
    </row>
    <row r="8" spans="1:17" ht="14.25" customHeight="1" x14ac:dyDescent="0.25">
      <c r="A8" s="99"/>
      <c r="B8" s="52"/>
      <c r="C8" s="41"/>
      <c r="D8" s="41"/>
      <c r="E8" s="41"/>
      <c r="F8" s="41"/>
      <c r="G8" s="41"/>
      <c r="H8" s="41"/>
      <c r="I8" s="41"/>
      <c r="J8" s="41"/>
      <c r="K8" s="41"/>
      <c r="L8" s="41"/>
      <c r="M8" s="41"/>
      <c r="N8" s="41"/>
      <c r="O8" s="41"/>
      <c r="P8" s="41"/>
      <c r="Q8" s="8">
        <f>SUM(B8:K8)*4+L8*8+SUM(M8:O8)*12+SUM(P8)*16</f>
        <v>0</v>
      </c>
    </row>
    <row r="9" spans="1:17" ht="14.25" customHeight="1" x14ac:dyDescent="0.25">
      <c r="A9" s="99"/>
      <c r="B9" s="52"/>
      <c r="C9" s="41"/>
      <c r="D9" s="41"/>
      <c r="E9" s="41"/>
      <c r="F9" s="41"/>
      <c r="G9" s="41"/>
      <c r="H9" s="41"/>
      <c r="I9" s="41"/>
      <c r="J9" s="41"/>
      <c r="K9" s="41"/>
      <c r="L9" s="41"/>
      <c r="M9" s="41"/>
      <c r="N9" s="41"/>
      <c r="O9" s="41"/>
      <c r="P9" s="41"/>
      <c r="Q9" s="8">
        <f t="shared" ref="Q9:Q31" si="0">SUM(B9:K9)*4+L9*8+SUM(M9:O9)*12+SUM(P9)*16</f>
        <v>0</v>
      </c>
    </row>
    <row r="10" spans="1:17" ht="14.25" customHeight="1" x14ac:dyDescent="0.25">
      <c r="A10" s="99"/>
      <c r="B10" s="52"/>
      <c r="C10" s="41"/>
      <c r="D10" s="41"/>
      <c r="E10" s="41"/>
      <c r="F10" s="41"/>
      <c r="G10" s="41"/>
      <c r="H10" s="41"/>
      <c r="I10" s="41"/>
      <c r="J10" s="41"/>
      <c r="K10" s="41"/>
      <c r="L10" s="41"/>
      <c r="M10" s="41"/>
      <c r="N10" s="41"/>
      <c r="O10" s="41"/>
      <c r="P10" s="41"/>
      <c r="Q10" s="8">
        <f t="shared" si="0"/>
        <v>0</v>
      </c>
    </row>
    <row r="11" spans="1:17" ht="14.25" customHeight="1" x14ac:dyDescent="0.25">
      <c r="A11" s="99"/>
      <c r="B11" s="52"/>
      <c r="C11" s="41"/>
      <c r="D11" s="41"/>
      <c r="E11" s="41"/>
      <c r="F11" s="41"/>
      <c r="G11" s="41"/>
      <c r="H11" s="41"/>
      <c r="I11" s="41"/>
      <c r="J11" s="41"/>
      <c r="K11" s="41"/>
      <c r="L11" s="41"/>
      <c r="M11" s="41"/>
      <c r="N11" s="41"/>
      <c r="O11" s="41"/>
      <c r="P11" s="41"/>
      <c r="Q11" s="8">
        <f t="shared" si="0"/>
        <v>0</v>
      </c>
    </row>
    <row r="12" spans="1:17" ht="14.25" customHeight="1" x14ac:dyDescent="0.25">
      <c r="A12" s="99"/>
      <c r="B12" s="52"/>
      <c r="C12" s="68"/>
      <c r="D12" s="68"/>
      <c r="E12" s="68"/>
      <c r="F12" s="68"/>
      <c r="G12" s="68"/>
      <c r="H12" s="68"/>
      <c r="I12" s="68"/>
      <c r="J12" s="68"/>
      <c r="K12" s="68"/>
      <c r="L12" s="68"/>
      <c r="M12" s="68"/>
      <c r="N12" s="68"/>
      <c r="O12" s="68"/>
      <c r="P12" s="68"/>
      <c r="Q12" s="8">
        <f t="shared" si="0"/>
        <v>0</v>
      </c>
    </row>
    <row r="13" spans="1:17" ht="14.25" customHeight="1" x14ac:dyDescent="0.25">
      <c r="A13" s="99"/>
      <c r="B13" s="52"/>
      <c r="C13" s="41"/>
      <c r="D13" s="41"/>
      <c r="E13" s="41"/>
      <c r="F13" s="41"/>
      <c r="G13" s="41"/>
      <c r="H13" s="41"/>
      <c r="I13" s="41"/>
      <c r="J13" s="41"/>
      <c r="K13" s="41"/>
      <c r="L13" s="41"/>
      <c r="M13" s="41"/>
      <c r="N13" s="41"/>
      <c r="O13" s="41"/>
      <c r="P13" s="41"/>
      <c r="Q13" s="8">
        <f t="shared" si="0"/>
        <v>0</v>
      </c>
    </row>
    <row r="14" spans="1:17" ht="14.25" customHeight="1" x14ac:dyDescent="0.25">
      <c r="A14" s="99"/>
      <c r="B14" s="52"/>
      <c r="C14" s="41"/>
      <c r="D14" s="41"/>
      <c r="E14" s="41"/>
      <c r="F14" s="41"/>
      <c r="G14" s="41"/>
      <c r="H14" s="41"/>
      <c r="I14" s="41"/>
      <c r="J14" s="41"/>
      <c r="K14" s="41"/>
      <c r="L14" s="41"/>
      <c r="M14" s="41"/>
      <c r="N14" s="41"/>
      <c r="O14" s="41"/>
      <c r="P14" s="41"/>
      <c r="Q14" s="8">
        <f t="shared" si="0"/>
        <v>0</v>
      </c>
    </row>
    <row r="15" spans="1:17" ht="14.25" customHeight="1" x14ac:dyDescent="0.25">
      <c r="A15" s="99"/>
      <c r="B15" s="52"/>
      <c r="C15" s="41"/>
      <c r="D15" s="41"/>
      <c r="E15" s="41"/>
      <c r="F15" s="41"/>
      <c r="G15" s="41"/>
      <c r="H15" s="41"/>
      <c r="I15" s="41"/>
      <c r="J15" s="41"/>
      <c r="K15" s="41"/>
      <c r="L15" s="41"/>
      <c r="M15" s="41"/>
      <c r="N15" s="41"/>
      <c r="O15" s="41"/>
      <c r="P15" s="41"/>
      <c r="Q15" s="8">
        <f t="shared" si="0"/>
        <v>0</v>
      </c>
    </row>
    <row r="16" spans="1:17" ht="14.25" customHeight="1" x14ac:dyDescent="0.25">
      <c r="A16" s="99"/>
      <c r="B16" s="52"/>
      <c r="C16" s="41"/>
      <c r="D16" s="41"/>
      <c r="E16" s="41"/>
      <c r="F16" s="41"/>
      <c r="G16" s="41"/>
      <c r="H16" s="41"/>
      <c r="I16" s="41"/>
      <c r="J16" s="41"/>
      <c r="K16" s="41"/>
      <c r="L16" s="41"/>
      <c r="M16" s="41"/>
      <c r="N16" s="41"/>
      <c r="O16" s="41"/>
      <c r="P16" s="41"/>
      <c r="Q16" s="8">
        <f t="shared" si="0"/>
        <v>0</v>
      </c>
    </row>
    <row r="17" spans="1:17" ht="14.25" customHeight="1" x14ac:dyDescent="0.25">
      <c r="A17" s="99"/>
      <c r="B17" s="52"/>
      <c r="C17" s="41"/>
      <c r="D17" s="41"/>
      <c r="E17" s="41"/>
      <c r="F17" s="41"/>
      <c r="G17" s="41"/>
      <c r="H17" s="41"/>
      <c r="I17" s="41"/>
      <c r="J17" s="41"/>
      <c r="K17" s="41"/>
      <c r="L17" s="41"/>
      <c r="M17" s="41"/>
      <c r="N17" s="41"/>
      <c r="O17" s="41"/>
      <c r="P17" s="41"/>
      <c r="Q17" s="8">
        <f t="shared" si="0"/>
        <v>0</v>
      </c>
    </row>
    <row r="18" spans="1:17" ht="14.25" customHeight="1" x14ac:dyDescent="0.25">
      <c r="A18" s="99"/>
      <c r="B18" s="52"/>
      <c r="C18" s="41"/>
      <c r="D18" s="41"/>
      <c r="E18" s="41"/>
      <c r="F18" s="41"/>
      <c r="G18" s="41"/>
      <c r="H18" s="41"/>
      <c r="I18" s="41"/>
      <c r="J18" s="41"/>
      <c r="K18" s="41"/>
      <c r="L18" s="41"/>
      <c r="M18" s="41"/>
      <c r="N18" s="41"/>
      <c r="O18" s="41"/>
      <c r="P18" s="41"/>
      <c r="Q18" s="8">
        <f t="shared" si="0"/>
        <v>0</v>
      </c>
    </row>
    <row r="19" spans="1:17" ht="14.25" customHeight="1" x14ac:dyDescent="0.25">
      <c r="A19" s="99"/>
      <c r="B19" s="52"/>
      <c r="C19" s="41"/>
      <c r="D19" s="41"/>
      <c r="E19" s="41"/>
      <c r="F19" s="41"/>
      <c r="G19" s="41"/>
      <c r="H19" s="41"/>
      <c r="I19" s="41"/>
      <c r="J19" s="41"/>
      <c r="K19" s="41"/>
      <c r="L19" s="41"/>
      <c r="M19" s="41"/>
      <c r="N19" s="41"/>
      <c r="O19" s="41"/>
      <c r="P19" s="41"/>
      <c r="Q19" s="8">
        <f t="shared" si="0"/>
        <v>0</v>
      </c>
    </row>
    <row r="20" spans="1:17" ht="14.25" customHeight="1" x14ac:dyDescent="0.25">
      <c r="A20" s="99"/>
      <c r="B20" s="52"/>
      <c r="C20" s="41"/>
      <c r="D20" s="41"/>
      <c r="E20" s="41"/>
      <c r="F20" s="41"/>
      <c r="G20" s="41"/>
      <c r="H20" s="41"/>
      <c r="I20" s="41"/>
      <c r="J20" s="41"/>
      <c r="K20" s="41"/>
      <c r="L20" s="41"/>
      <c r="M20" s="41"/>
      <c r="N20" s="41"/>
      <c r="O20" s="41"/>
      <c r="P20" s="41"/>
      <c r="Q20" s="8">
        <f t="shared" si="0"/>
        <v>0</v>
      </c>
    </row>
    <row r="21" spans="1:17" ht="14.25" customHeight="1" x14ac:dyDescent="0.25">
      <c r="A21" s="99"/>
      <c r="B21" s="41"/>
      <c r="C21" s="41"/>
      <c r="D21" s="41"/>
      <c r="E21" s="41"/>
      <c r="F21" s="41"/>
      <c r="G21" s="41"/>
      <c r="H21" s="41"/>
      <c r="I21" s="41"/>
      <c r="J21" s="41"/>
      <c r="K21" s="41"/>
      <c r="L21" s="41"/>
      <c r="M21" s="41"/>
      <c r="N21" s="41"/>
      <c r="O21" s="41"/>
      <c r="P21" s="41"/>
      <c r="Q21" s="8">
        <f t="shared" si="0"/>
        <v>0</v>
      </c>
    </row>
    <row r="22" spans="1:17" ht="14.25" customHeight="1" x14ac:dyDescent="0.25">
      <c r="A22" s="99"/>
      <c r="B22" s="41"/>
      <c r="C22" s="41"/>
      <c r="D22" s="41"/>
      <c r="E22" s="41"/>
      <c r="F22" s="41"/>
      <c r="G22" s="41"/>
      <c r="H22" s="41"/>
      <c r="I22" s="41"/>
      <c r="J22" s="41"/>
      <c r="K22" s="41"/>
      <c r="L22" s="41"/>
      <c r="M22" s="41"/>
      <c r="N22" s="41"/>
      <c r="O22" s="41"/>
      <c r="P22" s="41"/>
      <c r="Q22" s="8">
        <f t="shared" si="0"/>
        <v>0</v>
      </c>
    </row>
    <row r="23" spans="1:17" ht="14.25" customHeight="1" x14ac:dyDescent="0.25">
      <c r="A23" s="99"/>
      <c r="B23" s="41"/>
      <c r="C23" s="41"/>
      <c r="D23" s="41"/>
      <c r="E23" s="41"/>
      <c r="F23" s="41"/>
      <c r="G23" s="41"/>
      <c r="H23" s="41"/>
      <c r="I23" s="41"/>
      <c r="J23" s="41"/>
      <c r="K23" s="41"/>
      <c r="L23" s="41"/>
      <c r="M23" s="41"/>
      <c r="N23" s="41"/>
      <c r="O23" s="41"/>
      <c r="P23" s="41"/>
      <c r="Q23" s="8">
        <f t="shared" si="0"/>
        <v>0</v>
      </c>
    </row>
    <row r="24" spans="1:17" ht="14.25" customHeight="1" x14ac:dyDescent="0.25">
      <c r="A24" s="99"/>
      <c r="B24" s="41"/>
      <c r="C24" s="41"/>
      <c r="D24" s="41"/>
      <c r="E24" s="41"/>
      <c r="F24" s="41"/>
      <c r="G24" s="41"/>
      <c r="H24" s="41"/>
      <c r="I24" s="41"/>
      <c r="J24" s="41"/>
      <c r="K24" s="41"/>
      <c r="L24" s="41"/>
      <c r="M24" s="41"/>
      <c r="N24" s="41"/>
      <c r="O24" s="41"/>
      <c r="P24" s="41"/>
      <c r="Q24" s="8">
        <f t="shared" si="0"/>
        <v>0</v>
      </c>
    </row>
    <row r="25" spans="1:17" ht="14.25" customHeight="1" x14ac:dyDescent="0.25">
      <c r="A25" s="99"/>
      <c r="B25" s="41"/>
      <c r="C25" s="41"/>
      <c r="D25" s="41"/>
      <c r="E25" s="41"/>
      <c r="F25" s="41"/>
      <c r="G25" s="41"/>
      <c r="H25" s="41"/>
      <c r="I25" s="41"/>
      <c r="J25" s="41"/>
      <c r="K25" s="41"/>
      <c r="L25" s="41"/>
      <c r="M25" s="41"/>
      <c r="N25" s="41"/>
      <c r="O25" s="41"/>
      <c r="P25" s="41"/>
      <c r="Q25" s="8">
        <f t="shared" si="0"/>
        <v>0</v>
      </c>
    </row>
    <row r="26" spans="1:17" ht="14.25" customHeight="1" x14ac:dyDescent="0.25">
      <c r="A26" s="99"/>
      <c r="B26" s="41"/>
      <c r="C26" s="41"/>
      <c r="D26" s="41"/>
      <c r="E26" s="41"/>
      <c r="F26" s="41"/>
      <c r="G26" s="41"/>
      <c r="H26" s="41"/>
      <c r="I26" s="41"/>
      <c r="J26" s="41"/>
      <c r="K26" s="41"/>
      <c r="L26" s="41"/>
      <c r="M26" s="41"/>
      <c r="N26" s="41"/>
      <c r="O26" s="41"/>
      <c r="P26" s="41"/>
      <c r="Q26" s="8">
        <f t="shared" si="0"/>
        <v>0</v>
      </c>
    </row>
    <row r="27" spans="1:17" ht="14.25" customHeight="1" x14ac:dyDescent="0.25">
      <c r="A27" s="99"/>
      <c r="B27" s="41"/>
      <c r="C27" s="41"/>
      <c r="D27" s="41"/>
      <c r="E27" s="41"/>
      <c r="F27" s="41"/>
      <c r="G27" s="41"/>
      <c r="H27" s="41"/>
      <c r="I27" s="41"/>
      <c r="J27" s="41"/>
      <c r="K27" s="41"/>
      <c r="L27" s="41"/>
      <c r="M27" s="41"/>
      <c r="N27" s="41"/>
      <c r="O27" s="41"/>
      <c r="P27" s="41"/>
      <c r="Q27" s="8">
        <f t="shared" si="0"/>
        <v>0</v>
      </c>
    </row>
    <row r="28" spans="1:17" ht="14.25" customHeight="1" x14ac:dyDescent="0.25">
      <c r="A28" s="99"/>
      <c r="B28" s="41"/>
      <c r="C28" s="41"/>
      <c r="D28" s="41"/>
      <c r="E28" s="41"/>
      <c r="F28" s="41"/>
      <c r="G28" s="41"/>
      <c r="H28" s="41"/>
      <c r="I28" s="41"/>
      <c r="J28" s="41"/>
      <c r="K28" s="41"/>
      <c r="L28" s="41"/>
      <c r="M28" s="41"/>
      <c r="N28" s="41"/>
      <c r="O28" s="41"/>
      <c r="P28" s="41"/>
      <c r="Q28" s="8">
        <f t="shared" si="0"/>
        <v>0</v>
      </c>
    </row>
    <row r="29" spans="1:17" ht="14.25" customHeight="1" x14ac:dyDescent="0.25">
      <c r="A29" s="99"/>
      <c r="B29" s="41"/>
      <c r="C29" s="41"/>
      <c r="D29" s="41"/>
      <c r="E29" s="41"/>
      <c r="F29" s="41"/>
      <c r="G29" s="41"/>
      <c r="H29" s="41"/>
      <c r="I29" s="41"/>
      <c r="J29" s="41"/>
      <c r="K29" s="41"/>
      <c r="L29" s="41"/>
      <c r="M29" s="41"/>
      <c r="N29" s="41"/>
      <c r="O29" s="41"/>
      <c r="P29" s="41"/>
      <c r="Q29" s="8">
        <f t="shared" si="0"/>
        <v>0</v>
      </c>
    </row>
    <row r="30" spans="1:17" ht="14.25" customHeight="1" x14ac:dyDescent="0.25">
      <c r="A30" s="99"/>
      <c r="B30" s="41"/>
      <c r="C30" s="41"/>
      <c r="D30" s="41"/>
      <c r="E30" s="41"/>
      <c r="F30" s="41"/>
      <c r="G30" s="41"/>
      <c r="H30" s="41"/>
      <c r="I30" s="41"/>
      <c r="J30" s="41"/>
      <c r="K30" s="41"/>
      <c r="L30" s="41"/>
      <c r="M30" s="41"/>
      <c r="N30" s="41"/>
      <c r="O30" s="41"/>
      <c r="P30" s="41"/>
      <c r="Q30" s="8">
        <f t="shared" si="0"/>
        <v>0</v>
      </c>
    </row>
    <row r="31" spans="1:17" ht="14.25" customHeight="1" x14ac:dyDescent="0.25">
      <c r="A31" s="99"/>
      <c r="B31" s="41"/>
      <c r="C31" s="41"/>
      <c r="D31" s="41"/>
      <c r="E31" s="41"/>
      <c r="F31" s="41"/>
      <c r="G31" s="41"/>
      <c r="H31" s="41"/>
      <c r="I31" s="41"/>
      <c r="J31" s="41"/>
      <c r="K31" s="41"/>
      <c r="L31" s="41"/>
      <c r="M31" s="41"/>
      <c r="N31" s="41"/>
      <c r="O31" s="41"/>
      <c r="P31" s="41"/>
      <c r="Q31" s="8">
        <f t="shared" si="0"/>
        <v>0</v>
      </c>
    </row>
    <row r="32" spans="1:17" ht="14.25" customHeight="1" x14ac:dyDescent="0.25">
      <c r="A32" s="25" t="s">
        <v>21</v>
      </c>
      <c r="B32" s="8">
        <f>SUM(B8:B31)</f>
        <v>0</v>
      </c>
      <c r="C32" s="8">
        <f t="shared" ref="C32:P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75" t="e">
        <f>SUM(Q8:Q31)/COUNT(B8:B31)</f>
        <v>#DIV/0!</v>
      </c>
    </row>
    <row r="33" spans="1:17" ht="14.25" customHeight="1" x14ac:dyDescent="0.25">
      <c r="A33" s="25" t="s">
        <v>22</v>
      </c>
      <c r="B33" s="8" t="e">
        <f>B32/COUNT(B8:B31)*100</f>
        <v>#DIV/0!</v>
      </c>
      <c r="C33" s="8" t="e">
        <f t="shared" ref="C33:P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76"/>
    </row>
    <row r="34" spans="1:17" ht="14.25" customHeight="1" x14ac:dyDescent="0.25"/>
    <row r="35" spans="1:17" ht="14.25" customHeight="1" x14ac:dyDescent="0.25">
      <c r="A35" s="19" t="s">
        <v>12</v>
      </c>
      <c r="B35" s="11"/>
      <c r="C35" s="11"/>
      <c r="D35" s="11"/>
      <c r="E35" s="11"/>
      <c r="F35" s="11"/>
      <c r="G35" s="11"/>
      <c r="H35" s="11"/>
      <c r="I35" s="11"/>
      <c r="J35" s="11"/>
      <c r="K35" s="11"/>
      <c r="L35" s="12"/>
      <c r="N35" s="77" t="s">
        <v>13</v>
      </c>
      <c r="O35" s="77"/>
      <c r="P35" s="77"/>
      <c r="Q35" s="77"/>
    </row>
    <row r="36" spans="1:17" ht="14.25" customHeight="1" x14ac:dyDescent="0.25">
      <c r="A36" s="13"/>
      <c r="B36" s="14"/>
      <c r="C36" s="14"/>
      <c r="D36" s="14"/>
      <c r="E36" s="14"/>
      <c r="F36" s="14"/>
      <c r="G36" s="14"/>
      <c r="H36" s="14"/>
      <c r="I36" s="14"/>
      <c r="J36" s="14"/>
      <c r="K36" s="14"/>
      <c r="L36" s="15"/>
      <c r="N36" s="78" t="s">
        <v>14</v>
      </c>
      <c r="O36" s="78"/>
      <c r="P36" s="71"/>
      <c r="Q36" s="71"/>
    </row>
    <row r="37" spans="1:17" ht="14.25" customHeight="1" x14ac:dyDescent="0.25">
      <c r="A37" s="13"/>
      <c r="B37" s="14"/>
      <c r="C37" s="14"/>
      <c r="D37" s="14"/>
      <c r="E37" s="14"/>
      <c r="F37" s="14"/>
      <c r="G37" s="14"/>
      <c r="H37" s="14"/>
      <c r="I37" s="14"/>
      <c r="J37" s="14"/>
      <c r="K37" s="14"/>
      <c r="L37" s="15"/>
      <c r="N37" s="79" t="s">
        <v>15</v>
      </c>
      <c r="O37" s="79"/>
      <c r="P37" s="71"/>
      <c r="Q37" s="71"/>
    </row>
    <row r="38" spans="1:17" ht="14.25" customHeight="1" x14ac:dyDescent="0.25">
      <c r="A38" s="13"/>
      <c r="B38" s="14"/>
      <c r="C38" s="14"/>
      <c r="D38" s="14"/>
      <c r="E38" s="14"/>
      <c r="F38" s="14"/>
      <c r="G38" s="14"/>
      <c r="H38" s="14"/>
      <c r="I38" s="14"/>
      <c r="J38" s="14"/>
      <c r="K38" s="14"/>
      <c r="L38" s="15"/>
      <c r="N38" s="72" t="s">
        <v>16</v>
      </c>
      <c r="O38" s="72"/>
      <c r="P38" s="71"/>
      <c r="Q38" s="71"/>
    </row>
    <row r="39" spans="1:17" ht="14.25" customHeight="1" x14ac:dyDescent="0.25">
      <c r="A39" s="13"/>
      <c r="B39" s="14"/>
      <c r="C39" s="14"/>
      <c r="D39" s="14"/>
      <c r="E39" s="14"/>
      <c r="F39" s="14"/>
      <c r="G39" s="14"/>
      <c r="H39" s="14"/>
      <c r="I39" s="14"/>
      <c r="J39" s="14"/>
      <c r="K39" s="14"/>
      <c r="L39" s="15"/>
      <c r="N39" s="73" t="s">
        <v>17</v>
      </c>
      <c r="O39" s="73"/>
      <c r="P39" s="71"/>
      <c r="Q39" s="71"/>
    </row>
    <row r="40" spans="1:17" ht="14.25" customHeight="1" x14ac:dyDescent="0.25">
      <c r="A40" s="13"/>
      <c r="B40" s="14"/>
      <c r="C40" s="14"/>
      <c r="D40" s="14"/>
      <c r="E40" s="14"/>
      <c r="F40" s="14"/>
      <c r="G40" s="14"/>
      <c r="H40" s="14"/>
      <c r="I40" s="14"/>
      <c r="J40" s="14"/>
      <c r="K40" s="14"/>
      <c r="L40" s="15"/>
      <c r="N40" s="74" t="s">
        <v>18</v>
      </c>
      <c r="O40" s="74"/>
      <c r="P40" s="71"/>
      <c r="Q40" s="71"/>
    </row>
    <row r="41" spans="1:17" ht="14.25" customHeight="1" x14ac:dyDescent="0.25">
      <c r="A41" s="16"/>
      <c r="B41" s="17"/>
      <c r="C41" s="17"/>
      <c r="D41" s="17"/>
      <c r="E41" s="17"/>
      <c r="F41" s="17"/>
      <c r="G41" s="17"/>
      <c r="H41" s="17"/>
      <c r="I41" s="17"/>
      <c r="J41" s="17"/>
      <c r="K41" s="17"/>
      <c r="L41" s="18"/>
      <c r="N41" s="70" t="s">
        <v>19</v>
      </c>
      <c r="O41" s="70"/>
      <c r="P41" s="71"/>
      <c r="Q41" s="71"/>
    </row>
  </sheetData>
  <mergeCells count="14">
    <mergeCell ref="N41:O41"/>
    <mergeCell ref="P41:Q41"/>
    <mergeCell ref="N38:O38"/>
    <mergeCell ref="P38:Q38"/>
    <mergeCell ref="N39:O39"/>
    <mergeCell ref="P39:Q39"/>
    <mergeCell ref="N40:O40"/>
    <mergeCell ref="P40:Q40"/>
    <mergeCell ref="Q32:Q33"/>
    <mergeCell ref="N35:Q35"/>
    <mergeCell ref="N36:O36"/>
    <mergeCell ref="P36:Q36"/>
    <mergeCell ref="N37:O37"/>
    <mergeCell ref="P37:Q37"/>
  </mergeCells>
  <conditionalFormatting sqref="Q8:Q31">
    <cfRule type="cellIs" dxfId="47" priority="7" operator="greaterThanOrEqual">
      <formula>90</formula>
    </cfRule>
    <cfRule type="cellIs" dxfId="46" priority="8" operator="between">
      <formula>80</formula>
      <formula>89.99</formula>
    </cfRule>
    <cfRule type="cellIs" dxfId="45" priority="9" operator="between">
      <formula>70</formula>
      <formula>79.99</formula>
    </cfRule>
    <cfRule type="cellIs" dxfId="44" priority="10" operator="between">
      <formula>60</formula>
      <formula>69.99</formula>
    </cfRule>
    <cfRule type="cellIs" dxfId="43" priority="11" operator="between">
      <formula>50</formula>
      <formula>59.99</formula>
    </cfRule>
    <cfRule type="cellIs" dxfId="42" priority="12" operator="lessThanOrEqual">
      <formula>49.99</formula>
    </cfRule>
  </conditionalFormatting>
  <conditionalFormatting sqref="B33:P33">
    <cfRule type="cellIs" dxfId="41" priority="1" operator="greaterThanOrEqual">
      <formula>90</formula>
    </cfRule>
    <cfRule type="cellIs" dxfId="40" priority="2" operator="between">
      <formula>80</formula>
      <formula>89.99</formula>
    </cfRule>
    <cfRule type="cellIs" dxfId="39" priority="3" operator="between">
      <formula>70</formula>
      <formula>79.99</formula>
    </cfRule>
    <cfRule type="cellIs" dxfId="38" priority="4" operator="between">
      <formula>60</formula>
      <formula>69.99</formula>
    </cfRule>
    <cfRule type="cellIs" dxfId="37" priority="5" operator="between">
      <formula>50</formula>
      <formula>59.99</formula>
    </cfRule>
    <cfRule type="cellIs" dxfId="3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80</v>
      </c>
      <c r="B2" s="69"/>
      <c r="C2" s="69"/>
      <c r="D2" s="69"/>
      <c r="E2" s="69"/>
      <c r="F2" s="69"/>
      <c r="G2" s="69"/>
      <c r="H2" s="69"/>
      <c r="I2" s="69"/>
      <c r="J2" s="69"/>
      <c r="K2" s="69"/>
      <c r="L2" s="69"/>
      <c r="M2" s="69"/>
      <c r="N2" s="23"/>
      <c r="O2" s="23"/>
      <c r="P2" s="69"/>
      <c r="Q2" s="69"/>
    </row>
    <row r="3" spans="1:17" ht="14.25" customHeight="1" x14ac:dyDescent="0.25">
      <c r="A3" s="10" t="s">
        <v>31</v>
      </c>
    </row>
    <row r="4" spans="1:17" ht="10.5" customHeight="1" x14ac:dyDescent="0.2">
      <c r="A4" s="10"/>
      <c r="B4" s="54"/>
      <c r="C4" s="54"/>
      <c r="D4" s="54"/>
      <c r="E4" s="54"/>
      <c r="F4" s="54"/>
      <c r="G4" s="54"/>
      <c r="H4" s="54"/>
      <c r="I4" s="54"/>
      <c r="J4" s="54"/>
      <c r="K4" s="54"/>
      <c r="L4" s="43"/>
      <c r="M4" s="43"/>
      <c r="N4" s="43"/>
      <c r="O4" s="54"/>
      <c r="P4" s="43"/>
      <c r="Q4" s="54"/>
    </row>
    <row r="5" spans="1:17" ht="10.5" customHeight="1" x14ac:dyDescent="0.2">
      <c r="A5" s="10"/>
      <c r="B5" s="54"/>
      <c r="C5" s="54"/>
      <c r="D5" s="42" t="s">
        <v>59</v>
      </c>
      <c r="E5" s="42" t="s">
        <v>76</v>
      </c>
      <c r="F5" s="42" t="s">
        <v>76</v>
      </c>
      <c r="G5" s="54"/>
      <c r="H5" s="54"/>
      <c r="I5" s="42" t="s">
        <v>83</v>
      </c>
      <c r="J5" s="54"/>
      <c r="K5" s="54"/>
      <c r="L5" s="54"/>
      <c r="M5" s="54"/>
      <c r="N5" s="54"/>
      <c r="O5" s="54"/>
      <c r="P5" s="42" t="s">
        <v>83</v>
      </c>
      <c r="Q5" s="54"/>
    </row>
    <row r="6" spans="1:17" s="22" customFormat="1" ht="10.5" customHeight="1" x14ac:dyDescent="0.2">
      <c r="A6" s="20"/>
      <c r="B6" s="42" t="s">
        <v>78</v>
      </c>
      <c r="C6" s="42" t="s">
        <v>78</v>
      </c>
      <c r="D6" s="42" t="s">
        <v>78</v>
      </c>
      <c r="E6" s="42" t="s">
        <v>78</v>
      </c>
      <c r="F6" s="42" t="s">
        <v>78</v>
      </c>
      <c r="G6" s="42" t="s">
        <v>78</v>
      </c>
      <c r="H6" s="42" t="s">
        <v>78</v>
      </c>
      <c r="I6" s="42" t="s">
        <v>78</v>
      </c>
      <c r="J6" s="42" t="s">
        <v>78</v>
      </c>
      <c r="K6" s="42" t="s">
        <v>78</v>
      </c>
      <c r="L6" s="42" t="s">
        <v>78</v>
      </c>
      <c r="M6" s="42" t="s">
        <v>78</v>
      </c>
      <c r="N6" s="42" t="s">
        <v>78</v>
      </c>
      <c r="O6" s="42" t="s">
        <v>78</v>
      </c>
      <c r="P6" s="42" t="s">
        <v>82</v>
      </c>
      <c r="Q6" s="21"/>
    </row>
    <row r="7" spans="1:1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7" t="s">
        <v>11</v>
      </c>
    </row>
    <row r="8" spans="1:17" ht="14.25" customHeight="1" x14ac:dyDescent="0.25">
      <c r="A8" s="99"/>
      <c r="B8" s="53"/>
      <c r="C8" s="53"/>
      <c r="D8" s="53"/>
      <c r="E8" s="53"/>
      <c r="F8" s="53"/>
      <c r="G8" s="53"/>
      <c r="H8" s="53"/>
      <c r="I8" s="53"/>
      <c r="J8" s="53"/>
      <c r="K8" s="53"/>
      <c r="L8" s="53"/>
      <c r="M8" s="53"/>
      <c r="N8" s="53"/>
      <c r="O8" s="53"/>
      <c r="P8" s="53"/>
      <c r="Q8" s="8">
        <f>SUM(B8:K8)*4+L8*8+SUM(M8:O8)*12+SUM(P8)*16</f>
        <v>0</v>
      </c>
    </row>
    <row r="9" spans="1:17" ht="14.25" customHeight="1" x14ac:dyDescent="0.25">
      <c r="A9" s="99"/>
      <c r="B9" s="53"/>
      <c r="C9" s="53"/>
      <c r="D9" s="53"/>
      <c r="E9" s="53"/>
      <c r="F9" s="53"/>
      <c r="G9" s="53"/>
      <c r="H9" s="53"/>
      <c r="I9" s="53"/>
      <c r="J9" s="53"/>
      <c r="K9" s="53"/>
      <c r="L9" s="53"/>
      <c r="M9" s="53"/>
      <c r="N9" s="53"/>
      <c r="O9" s="53"/>
      <c r="P9" s="53"/>
      <c r="Q9" s="8">
        <f t="shared" ref="Q9:Q31" si="0">SUM(B9:K9)*4+L9*8+SUM(M9:O9)*12+SUM(P9)*16</f>
        <v>0</v>
      </c>
    </row>
    <row r="10" spans="1:17" ht="14.25" customHeight="1" x14ac:dyDescent="0.25">
      <c r="A10" s="99"/>
      <c r="B10" s="53"/>
      <c r="C10" s="53"/>
      <c r="D10" s="53"/>
      <c r="E10" s="53"/>
      <c r="F10" s="53"/>
      <c r="G10" s="53"/>
      <c r="H10" s="53"/>
      <c r="I10" s="53"/>
      <c r="J10" s="53"/>
      <c r="K10" s="53"/>
      <c r="L10" s="53"/>
      <c r="M10" s="53"/>
      <c r="N10" s="53"/>
      <c r="O10" s="53"/>
      <c r="P10" s="53"/>
      <c r="Q10" s="8">
        <f t="shared" si="0"/>
        <v>0</v>
      </c>
    </row>
    <row r="11" spans="1:17" ht="14.25" customHeight="1" x14ac:dyDescent="0.25">
      <c r="A11" s="99"/>
      <c r="B11" s="53"/>
      <c r="C11" s="53"/>
      <c r="D11" s="53"/>
      <c r="E11" s="53"/>
      <c r="F11" s="53"/>
      <c r="G11" s="53"/>
      <c r="H11" s="53"/>
      <c r="I11" s="53"/>
      <c r="J11" s="53"/>
      <c r="K11" s="53"/>
      <c r="L11" s="53"/>
      <c r="M11" s="53"/>
      <c r="N11" s="53"/>
      <c r="O11" s="53"/>
      <c r="P11" s="53"/>
      <c r="Q11" s="8">
        <f t="shared" si="0"/>
        <v>0</v>
      </c>
    </row>
    <row r="12" spans="1:17" ht="14.25" customHeight="1" x14ac:dyDescent="0.25">
      <c r="A12" s="99"/>
      <c r="B12" s="53"/>
      <c r="C12" s="68"/>
      <c r="D12" s="68"/>
      <c r="E12" s="68"/>
      <c r="F12" s="68"/>
      <c r="G12" s="68"/>
      <c r="H12" s="68"/>
      <c r="I12" s="68"/>
      <c r="J12" s="68"/>
      <c r="K12" s="68"/>
      <c r="L12" s="68"/>
      <c r="M12" s="68"/>
      <c r="N12" s="68"/>
      <c r="O12" s="68"/>
      <c r="P12" s="68"/>
      <c r="Q12" s="8">
        <f t="shared" si="0"/>
        <v>0</v>
      </c>
    </row>
    <row r="13" spans="1:17" ht="14.25" customHeight="1" x14ac:dyDescent="0.25">
      <c r="A13" s="99"/>
      <c r="B13" s="53"/>
      <c r="C13" s="53"/>
      <c r="D13" s="53"/>
      <c r="E13" s="53"/>
      <c r="F13" s="53"/>
      <c r="G13" s="53"/>
      <c r="H13" s="53"/>
      <c r="I13" s="53"/>
      <c r="J13" s="53"/>
      <c r="K13" s="53"/>
      <c r="L13" s="53"/>
      <c r="M13" s="53"/>
      <c r="N13" s="53"/>
      <c r="O13" s="53"/>
      <c r="P13" s="53"/>
      <c r="Q13" s="8">
        <f t="shared" si="0"/>
        <v>0</v>
      </c>
    </row>
    <row r="14" spans="1:17" ht="14.25" customHeight="1" x14ac:dyDescent="0.25">
      <c r="A14" s="99"/>
      <c r="B14" s="53"/>
      <c r="C14" s="53"/>
      <c r="D14" s="53"/>
      <c r="E14" s="53"/>
      <c r="F14" s="53"/>
      <c r="G14" s="53"/>
      <c r="H14" s="53"/>
      <c r="I14" s="53"/>
      <c r="J14" s="53"/>
      <c r="K14" s="53"/>
      <c r="L14" s="53"/>
      <c r="M14" s="53"/>
      <c r="N14" s="53"/>
      <c r="O14" s="53"/>
      <c r="P14" s="53"/>
      <c r="Q14" s="8">
        <f t="shared" si="0"/>
        <v>0</v>
      </c>
    </row>
    <row r="15" spans="1:17" ht="14.25" customHeight="1" x14ac:dyDescent="0.25">
      <c r="A15" s="99"/>
      <c r="B15" s="53"/>
      <c r="C15" s="53"/>
      <c r="D15" s="53"/>
      <c r="E15" s="53"/>
      <c r="F15" s="53"/>
      <c r="G15" s="53"/>
      <c r="H15" s="53"/>
      <c r="I15" s="53"/>
      <c r="J15" s="53"/>
      <c r="K15" s="53"/>
      <c r="L15" s="53"/>
      <c r="M15" s="53"/>
      <c r="N15" s="53"/>
      <c r="O15" s="53"/>
      <c r="P15" s="53"/>
      <c r="Q15" s="8">
        <f t="shared" si="0"/>
        <v>0</v>
      </c>
    </row>
    <row r="16" spans="1:17" ht="14.25" customHeight="1" x14ac:dyDescent="0.25">
      <c r="A16" s="99"/>
      <c r="B16" s="53"/>
      <c r="C16" s="53"/>
      <c r="D16" s="53"/>
      <c r="E16" s="53"/>
      <c r="F16" s="53"/>
      <c r="G16" s="53"/>
      <c r="H16" s="53"/>
      <c r="I16" s="53"/>
      <c r="J16" s="53"/>
      <c r="K16" s="53"/>
      <c r="L16" s="53"/>
      <c r="M16" s="53"/>
      <c r="N16" s="53"/>
      <c r="O16" s="53"/>
      <c r="P16" s="53"/>
      <c r="Q16" s="8">
        <f t="shared" si="0"/>
        <v>0</v>
      </c>
    </row>
    <row r="17" spans="1:17" ht="14.25" customHeight="1" x14ac:dyDescent="0.25">
      <c r="A17" s="99"/>
      <c r="B17" s="53"/>
      <c r="C17" s="53"/>
      <c r="D17" s="53"/>
      <c r="E17" s="53"/>
      <c r="F17" s="53"/>
      <c r="G17" s="53"/>
      <c r="H17" s="53"/>
      <c r="I17" s="53"/>
      <c r="J17" s="53"/>
      <c r="K17" s="53"/>
      <c r="L17" s="53"/>
      <c r="M17" s="53"/>
      <c r="N17" s="53"/>
      <c r="O17" s="53"/>
      <c r="P17" s="53"/>
      <c r="Q17" s="8">
        <f t="shared" si="0"/>
        <v>0</v>
      </c>
    </row>
    <row r="18" spans="1:17" ht="14.25" customHeight="1" x14ac:dyDescent="0.25">
      <c r="A18" s="99"/>
      <c r="B18" s="53"/>
      <c r="C18" s="53"/>
      <c r="D18" s="53"/>
      <c r="E18" s="53"/>
      <c r="F18" s="53"/>
      <c r="G18" s="53"/>
      <c r="H18" s="53"/>
      <c r="I18" s="53"/>
      <c r="J18" s="53"/>
      <c r="K18" s="53"/>
      <c r="L18" s="53"/>
      <c r="M18" s="53"/>
      <c r="N18" s="53"/>
      <c r="O18" s="53"/>
      <c r="P18" s="53"/>
      <c r="Q18" s="8">
        <f t="shared" si="0"/>
        <v>0</v>
      </c>
    </row>
    <row r="19" spans="1:17" ht="14.25" customHeight="1" x14ac:dyDescent="0.25">
      <c r="A19" s="99"/>
      <c r="B19" s="53"/>
      <c r="C19" s="53"/>
      <c r="D19" s="53"/>
      <c r="E19" s="53"/>
      <c r="F19" s="53"/>
      <c r="G19" s="53"/>
      <c r="H19" s="53"/>
      <c r="I19" s="53"/>
      <c r="J19" s="53"/>
      <c r="K19" s="53"/>
      <c r="L19" s="53"/>
      <c r="M19" s="53"/>
      <c r="N19" s="53"/>
      <c r="O19" s="53"/>
      <c r="P19" s="53"/>
      <c r="Q19" s="8">
        <f t="shared" si="0"/>
        <v>0</v>
      </c>
    </row>
    <row r="20" spans="1:17" ht="14.25" customHeight="1" x14ac:dyDescent="0.25">
      <c r="A20" s="99"/>
      <c r="B20" s="53"/>
      <c r="C20" s="53"/>
      <c r="D20" s="53"/>
      <c r="E20" s="53"/>
      <c r="F20" s="53"/>
      <c r="G20" s="53"/>
      <c r="H20" s="53"/>
      <c r="I20" s="53"/>
      <c r="J20" s="53"/>
      <c r="K20" s="53"/>
      <c r="L20" s="53"/>
      <c r="M20" s="53"/>
      <c r="N20" s="53"/>
      <c r="O20" s="53"/>
      <c r="P20" s="53"/>
      <c r="Q20" s="8">
        <f t="shared" si="0"/>
        <v>0</v>
      </c>
    </row>
    <row r="21" spans="1:17" ht="14.25" customHeight="1" x14ac:dyDescent="0.25">
      <c r="A21" s="99"/>
      <c r="B21" s="53"/>
      <c r="C21" s="53"/>
      <c r="D21" s="53"/>
      <c r="E21" s="53"/>
      <c r="F21" s="53"/>
      <c r="G21" s="53"/>
      <c r="H21" s="53"/>
      <c r="I21" s="53"/>
      <c r="J21" s="53"/>
      <c r="K21" s="53"/>
      <c r="L21" s="53"/>
      <c r="M21" s="53"/>
      <c r="N21" s="53"/>
      <c r="O21" s="53"/>
      <c r="P21" s="53"/>
      <c r="Q21" s="8">
        <f t="shared" si="0"/>
        <v>0</v>
      </c>
    </row>
    <row r="22" spans="1:17" ht="14.25" customHeight="1" x14ac:dyDescent="0.25">
      <c r="A22" s="99"/>
      <c r="B22" s="53"/>
      <c r="C22" s="53"/>
      <c r="D22" s="53"/>
      <c r="E22" s="53"/>
      <c r="F22" s="53"/>
      <c r="G22" s="53"/>
      <c r="H22" s="53"/>
      <c r="I22" s="53"/>
      <c r="J22" s="53"/>
      <c r="K22" s="53"/>
      <c r="L22" s="53"/>
      <c r="M22" s="53"/>
      <c r="N22" s="53"/>
      <c r="O22" s="53"/>
      <c r="P22" s="53"/>
      <c r="Q22" s="8">
        <f t="shared" si="0"/>
        <v>0</v>
      </c>
    </row>
    <row r="23" spans="1:17" ht="14.25" customHeight="1" x14ac:dyDescent="0.25">
      <c r="A23" s="99"/>
      <c r="B23" s="53"/>
      <c r="C23" s="53"/>
      <c r="D23" s="53"/>
      <c r="E23" s="53"/>
      <c r="F23" s="53"/>
      <c r="G23" s="53"/>
      <c r="H23" s="53"/>
      <c r="I23" s="53"/>
      <c r="J23" s="53"/>
      <c r="K23" s="53"/>
      <c r="L23" s="53"/>
      <c r="M23" s="53"/>
      <c r="N23" s="53"/>
      <c r="O23" s="53"/>
      <c r="P23" s="53"/>
      <c r="Q23" s="8">
        <f t="shared" si="0"/>
        <v>0</v>
      </c>
    </row>
    <row r="24" spans="1:17" ht="14.25" customHeight="1" x14ac:dyDescent="0.25">
      <c r="A24" s="99"/>
      <c r="B24" s="53"/>
      <c r="C24" s="53"/>
      <c r="D24" s="53"/>
      <c r="E24" s="53"/>
      <c r="F24" s="53"/>
      <c r="G24" s="53"/>
      <c r="H24" s="53"/>
      <c r="I24" s="53"/>
      <c r="J24" s="53"/>
      <c r="K24" s="53"/>
      <c r="L24" s="53"/>
      <c r="M24" s="53"/>
      <c r="N24" s="53"/>
      <c r="O24" s="53"/>
      <c r="P24" s="53"/>
      <c r="Q24" s="8">
        <f t="shared" si="0"/>
        <v>0</v>
      </c>
    </row>
    <row r="25" spans="1:17" ht="14.25" customHeight="1" x14ac:dyDescent="0.25">
      <c r="A25" s="99"/>
      <c r="B25" s="53"/>
      <c r="C25" s="53"/>
      <c r="D25" s="53"/>
      <c r="E25" s="53"/>
      <c r="F25" s="53"/>
      <c r="G25" s="53"/>
      <c r="H25" s="53"/>
      <c r="I25" s="53"/>
      <c r="J25" s="53"/>
      <c r="K25" s="53"/>
      <c r="L25" s="53"/>
      <c r="M25" s="53"/>
      <c r="N25" s="53"/>
      <c r="O25" s="53"/>
      <c r="P25" s="53"/>
      <c r="Q25" s="8">
        <f t="shared" si="0"/>
        <v>0</v>
      </c>
    </row>
    <row r="26" spans="1:17" ht="14.25" customHeight="1" x14ac:dyDescent="0.25">
      <c r="A26" s="99"/>
      <c r="B26" s="53"/>
      <c r="C26" s="53"/>
      <c r="D26" s="53"/>
      <c r="E26" s="53"/>
      <c r="F26" s="53"/>
      <c r="G26" s="53"/>
      <c r="H26" s="53"/>
      <c r="I26" s="53"/>
      <c r="J26" s="53"/>
      <c r="K26" s="53"/>
      <c r="L26" s="53"/>
      <c r="M26" s="53"/>
      <c r="N26" s="53"/>
      <c r="O26" s="53"/>
      <c r="P26" s="53"/>
      <c r="Q26" s="8">
        <f t="shared" si="0"/>
        <v>0</v>
      </c>
    </row>
    <row r="27" spans="1:17" ht="14.25" customHeight="1" x14ac:dyDescent="0.25">
      <c r="A27" s="99"/>
      <c r="B27" s="53"/>
      <c r="C27" s="53"/>
      <c r="D27" s="53"/>
      <c r="E27" s="53"/>
      <c r="F27" s="53"/>
      <c r="G27" s="53"/>
      <c r="H27" s="53"/>
      <c r="I27" s="53"/>
      <c r="J27" s="53"/>
      <c r="K27" s="53"/>
      <c r="L27" s="53"/>
      <c r="M27" s="53"/>
      <c r="N27" s="53"/>
      <c r="O27" s="53"/>
      <c r="P27" s="53"/>
      <c r="Q27" s="8">
        <f t="shared" si="0"/>
        <v>0</v>
      </c>
    </row>
    <row r="28" spans="1:17" ht="14.25" customHeight="1" x14ac:dyDescent="0.25">
      <c r="A28" s="99"/>
      <c r="B28" s="53"/>
      <c r="C28" s="53"/>
      <c r="D28" s="53"/>
      <c r="E28" s="53"/>
      <c r="F28" s="53"/>
      <c r="G28" s="53"/>
      <c r="H28" s="53"/>
      <c r="I28" s="53"/>
      <c r="J28" s="53"/>
      <c r="K28" s="53"/>
      <c r="L28" s="53"/>
      <c r="M28" s="53"/>
      <c r="N28" s="53"/>
      <c r="O28" s="53"/>
      <c r="P28" s="53"/>
      <c r="Q28" s="8">
        <f t="shared" si="0"/>
        <v>0</v>
      </c>
    </row>
    <row r="29" spans="1:17" ht="14.25" customHeight="1" x14ac:dyDescent="0.25">
      <c r="A29" s="99"/>
      <c r="B29" s="53"/>
      <c r="C29" s="53"/>
      <c r="D29" s="53"/>
      <c r="E29" s="53"/>
      <c r="F29" s="53"/>
      <c r="G29" s="53"/>
      <c r="H29" s="53"/>
      <c r="I29" s="53"/>
      <c r="J29" s="53"/>
      <c r="K29" s="53"/>
      <c r="L29" s="53"/>
      <c r="M29" s="53"/>
      <c r="N29" s="53"/>
      <c r="O29" s="53"/>
      <c r="P29" s="53"/>
      <c r="Q29" s="8">
        <f t="shared" si="0"/>
        <v>0</v>
      </c>
    </row>
    <row r="30" spans="1:17" ht="14.25" customHeight="1" x14ac:dyDescent="0.25">
      <c r="A30" s="99"/>
      <c r="B30" s="53"/>
      <c r="C30" s="53"/>
      <c r="D30" s="53"/>
      <c r="E30" s="53"/>
      <c r="F30" s="53"/>
      <c r="G30" s="53"/>
      <c r="H30" s="53"/>
      <c r="I30" s="53"/>
      <c r="J30" s="53"/>
      <c r="K30" s="53"/>
      <c r="L30" s="53"/>
      <c r="M30" s="53"/>
      <c r="N30" s="53"/>
      <c r="O30" s="53"/>
      <c r="P30" s="53"/>
      <c r="Q30" s="8">
        <f t="shared" si="0"/>
        <v>0</v>
      </c>
    </row>
    <row r="31" spans="1:17" ht="14.25" customHeight="1" x14ac:dyDescent="0.25">
      <c r="A31" s="99"/>
      <c r="B31" s="53"/>
      <c r="C31" s="53"/>
      <c r="D31" s="53"/>
      <c r="E31" s="53"/>
      <c r="F31" s="53"/>
      <c r="G31" s="53"/>
      <c r="H31" s="53"/>
      <c r="I31" s="53"/>
      <c r="J31" s="53"/>
      <c r="K31" s="53"/>
      <c r="L31" s="53"/>
      <c r="M31" s="53"/>
      <c r="N31" s="53"/>
      <c r="O31" s="53"/>
      <c r="P31" s="53"/>
      <c r="Q31" s="8">
        <f t="shared" si="0"/>
        <v>0</v>
      </c>
    </row>
    <row r="32" spans="1:17" ht="14.25" customHeight="1" x14ac:dyDescent="0.25">
      <c r="A32" s="25" t="s">
        <v>21</v>
      </c>
      <c r="B32" s="8">
        <f>SUM(B8:B31)</f>
        <v>0</v>
      </c>
      <c r="C32" s="8">
        <f t="shared" ref="C32:P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75" t="e">
        <f>SUM(Q8:Q31)/COUNT(B8:B31)</f>
        <v>#DIV/0!</v>
      </c>
    </row>
    <row r="33" spans="1:17" ht="14.25" customHeight="1" x14ac:dyDescent="0.25">
      <c r="A33" s="25" t="s">
        <v>22</v>
      </c>
      <c r="B33" s="8" t="e">
        <f>B32/COUNT(B8:B31)*100</f>
        <v>#DIV/0!</v>
      </c>
      <c r="C33" s="8" t="e">
        <f t="shared" ref="C33:P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76"/>
    </row>
    <row r="34" spans="1:17" ht="14.25" customHeight="1" x14ac:dyDescent="0.25"/>
    <row r="35" spans="1:17" ht="14.25" customHeight="1" x14ac:dyDescent="0.25">
      <c r="A35" s="19" t="s">
        <v>12</v>
      </c>
      <c r="B35" s="11"/>
      <c r="C35" s="11"/>
      <c r="D35" s="11"/>
      <c r="E35" s="11"/>
      <c r="F35" s="11"/>
      <c r="G35" s="11"/>
      <c r="H35" s="11"/>
      <c r="I35" s="11"/>
      <c r="J35" s="11"/>
      <c r="K35" s="11"/>
      <c r="L35" s="12"/>
      <c r="N35" s="77" t="s">
        <v>13</v>
      </c>
      <c r="O35" s="77"/>
      <c r="P35" s="77"/>
      <c r="Q35" s="77"/>
    </row>
    <row r="36" spans="1:17" ht="14.25" customHeight="1" x14ac:dyDescent="0.25">
      <c r="A36" s="13"/>
      <c r="B36" s="14"/>
      <c r="C36" s="14"/>
      <c r="D36" s="14"/>
      <c r="E36" s="14"/>
      <c r="F36" s="14"/>
      <c r="G36" s="14"/>
      <c r="H36" s="14"/>
      <c r="I36" s="14"/>
      <c r="J36" s="14"/>
      <c r="K36" s="14"/>
      <c r="L36" s="15"/>
      <c r="N36" s="78" t="s">
        <v>14</v>
      </c>
      <c r="O36" s="78"/>
      <c r="P36" s="71"/>
      <c r="Q36" s="71"/>
    </row>
    <row r="37" spans="1:17" ht="14.25" customHeight="1" x14ac:dyDescent="0.25">
      <c r="A37" s="13"/>
      <c r="B37" s="14"/>
      <c r="C37" s="14"/>
      <c r="D37" s="14"/>
      <c r="E37" s="14"/>
      <c r="F37" s="14"/>
      <c r="G37" s="14"/>
      <c r="H37" s="14"/>
      <c r="I37" s="14"/>
      <c r="J37" s="14"/>
      <c r="K37" s="14"/>
      <c r="L37" s="15"/>
      <c r="N37" s="79" t="s">
        <v>15</v>
      </c>
      <c r="O37" s="79"/>
      <c r="P37" s="71"/>
      <c r="Q37" s="71"/>
    </row>
    <row r="38" spans="1:17" ht="14.25" customHeight="1" x14ac:dyDescent="0.25">
      <c r="A38" s="13"/>
      <c r="B38" s="14"/>
      <c r="C38" s="14"/>
      <c r="D38" s="14"/>
      <c r="E38" s="14"/>
      <c r="F38" s="14"/>
      <c r="G38" s="14"/>
      <c r="H38" s="14"/>
      <c r="I38" s="14"/>
      <c r="J38" s="14"/>
      <c r="K38" s="14"/>
      <c r="L38" s="15"/>
      <c r="N38" s="72" t="s">
        <v>16</v>
      </c>
      <c r="O38" s="72"/>
      <c r="P38" s="71"/>
      <c r="Q38" s="71"/>
    </row>
    <row r="39" spans="1:17" ht="14.25" customHeight="1" x14ac:dyDescent="0.25">
      <c r="A39" s="13"/>
      <c r="B39" s="14"/>
      <c r="C39" s="14"/>
      <c r="D39" s="14"/>
      <c r="E39" s="14"/>
      <c r="F39" s="14"/>
      <c r="G39" s="14"/>
      <c r="H39" s="14"/>
      <c r="I39" s="14"/>
      <c r="J39" s="14"/>
      <c r="K39" s="14"/>
      <c r="L39" s="15"/>
      <c r="N39" s="73" t="s">
        <v>17</v>
      </c>
      <c r="O39" s="73"/>
      <c r="P39" s="71"/>
      <c r="Q39" s="71"/>
    </row>
    <row r="40" spans="1:17" ht="14.25" customHeight="1" x14ac:dyDescent="0.25">
      <c r="A40" s="13"/>
      <c r="B40" s="14"/>
      <c r="C40" s="14"/>
      <c r="D40" s="14"/>
      <c r="E40" s="14"/>
      <c r="F40" s="14"/>
      <c r="G40" s="14"/>
      <c r="H40" s="14"/>
      <c r="I40" s="14"/>
      <c r="J40" s="14"/>
      <c r="K40" s="14"/>
      <c r="L40" s="15"/>
      <c r="N40" s="74" t="s">
        <v>18</v>
      </c>
      <c r="O40" s="74"/>
      <c r="P40" s="71"/>
      <c r="Q40" s="71"/>
    </row>
    <row r="41" spans="1:17" ht="14.25" customHeight="1" x14ac:dyDescent="0.25">
      <c r="A41" s="16"/>
      <c r="B41" s="17"/>
      <c r="C41" s="17"/>
      <c r="D41" s="17"/>
      <c r="E41" s="17"/>
      <c r="F41" s="17"/>
      <c r="G41" s="17"/>
      <c r="H41" s="17"/>
      <c r="I41" s="17"/>
      <c r="J41" s="17"/>
      <c r="K41" s="17"/>
      <c r="L41" s="18"/>
      <c r="N41" s="70" t="s">
        <v>19</v>
      </c>
      <c r="O41" s="70"/>
      <c r="P41" s="71"/>
      <c r="Q41" s="71"/>
    </row>
  </sheetData>
  <mergeCells count="14">
    <mergeCell ref="Q32:Q33"/>
    <mergeCell ref="N35:Q35"/>
    <mergeCell ref="N36:O36"/>
    <mergeCell ref="P36:Q36"/>
    <mergeCell ref="N37:O37"/>
    <mergeCell ref="P37:Q37"/>
    <mergeCell ref="N41:O41"/>
    <mergeCell ref="P41:Q41"/>
    <mergeCell ref="P38:Q38"/>
    <mergeCell ref="N39:O39"/>
    <mergeCell ref="P39:Q39"/>
    <mergeCell ref="N40:O40"/>
    <mergeCell ref="P40:Q40"/>
    <mergeCell ref="N38:O38"/>
  </mergeCells>
  <conditionalFormatting sqref="Q8:Q31">
    <cfRule type="cellIs" dxfId="35" priority="7" operator="greaterThanOrEqual">
      <formula>90</formula>
    </cfRule>
    <cfRule type="cellIs" dxfId="34" priority="8" operator="between">
      <formula>80</formula>
      <formula>89.99</formula>
    </cfRule>
    <cfRule type="cellIs" dxfId="33" priority="9" operator="between">
      <formula>70</formula>
      <formula>79.99</formula>
    </cfRule>
    <cfRule type="cellIs" dxfId="32" priority="10" operator="between">
      <formula>60</formula>
      <formula>69.99</formula>
    </cfRule>
    <cfRule type="cellIs" dxfId="31" priority="11" operator="between">
      <formula>50</formula>
      <formula>59.99</formula>
    </cfRule>
    <cfRule type="cellIs" dxfId="30" priority="12" operator="lessThanOrEqual">
      <formula>49.99</formula>
    </cfRule>
  </conditionalFormatting>
  <conditionalFormatting sqref="B33:P33">
    <cfRule type="cellIs" dxfId="29" priority="1" operator="greaterThanOrEqual">
      <formula>90</formula>
    </cfRule>
    <cfRule type="cellIs" dxfId="28" priority="2" operator="between">
      <formula>80</formula>
      <formula>89.99</formula>
    </cfRule>
    <cfRule type="cellIs" dxfId="27" priority="3" operator="between">
      <formula>70</formula>
      <formula>79.99</formula>
    </cfRule>
    <cfRule type="cellIs" dxfId="26" priority="4" operator="between">
      <formula>60</formula>
      <formula>69.99</formula>
    </cfRule>
    <cfRule type="cellIs" dxfId="25" priority="5" operator="between">
      <formula>50</formula>
      <formula>59.99</formula>
    </cfRule>
    <cfRule type="cellIs" dxfId="2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BE43"/>
  <sheetViews>
    <sheetView showGridLines="0" workbookViewId="0"/>
  </sheetViews>
  <sheetFormatPr defaultRowHeight="15" x14ac:dyDescent="0.25"/>
  <cols>
    <col min="1" max="1" width="26.140625" style="3" customWidth="1"/>
    <col min="2" max="45" width="7.140625" style="3" customWidth="1"/>
    <col min="46" max="49" width="5.42578125" style="3" customWidth="1"/>
    <col min="50" max="50" width="6.140625" style="3" customWidth="1"/>
    <col min="51" max="56" width="7.140625" style="3" customWidth="1"/>
    <col min="57" max="57" width="7" style="9" customWidth="1"/>
    <col min="58" max="16384" width="9.140625" style="3"/>
  </cols>
  <sheetData>
    <row r="1" spans="1:57" ht="14.25" customHeight="1" x14ac:dyDescent="0.25">
      <c r="A1" s="24" t="s">
        <v>20</v>
      </c>
      <c r="AX1" s="23"/>
      <c r="AY1" s="23"/>
      <c r="BB1" s="10"/>
    </row>
    <row r="2" spans="1:57" s="10" customFormat="1" ht="14.25" customHeight="1" x14ac:dyDescent="0.25">
      <c r="A2" s="10" t="s">
        <v>239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23"/>
      <c r="AY2" s="23"/>
      <c r="AZ2" s="69"/>
      <c r="BA2" s="69"/>
      <c r="BB2" s="23"/>
      <c r="BC2" s="69"/>
      <c r="BD2" s="69"/>
      <c r="BE2" s="69"/>
    </row>
    <row r="3" spans="1:57" ht="14.25" customHeight="1" x14ac:dyDescent="0.25">
      <c r="A3" s="10" t="s">
        <v>191</v>
      </c>
    </row>
    <row r="4" spans="1:57" ht="10.5" customHeight="1" x14ac:dyDescent="0.25">
      <c r="A4" s="10"/>
    </row>
    <row r="5" spans="1:57" s="35" customFormat="1" ht="10.5" customHeight="1" x14ac:dyDescent="0.25">
      <c r="A5" s="38"/>
      <c r="AL5" s="20" t="s">
        <v>240</v>
      </c>
    </row>
    <row r="6" spans="1:57" s="22" customFormat="1" ht="10.5" customHeight="1" x14ac:dyDescent="0.2">
      <c r="A6" s="20"/>
      <c r="B6" s="42" t="s">
        <v>25</v>
      </c>
      <c r="C6" s="42" t="s">
        <v>27</v>
      </c>
      <c r="D6" s="42" t="s">
        <v>36</v>
      </c>
      <c r="E6" s="20" t="s">
        <v>249</v>
      </c>
      <c r="F6" s="42" t="s">
        <v>209</v>
      </c>
      <c r="G6" s="44" t="s">
        <v>42</v>
      </c>
      <c r="H6" s="42" t="s">
        <v>44</v>
      </c>
      <c r="I6" s="20" t="s">
        <v>240</v>
      </c>
      <c r="J6" s="20" t="s">
        <v>241</v>
      </c>
      <c r="K6" s="20" t="s">
        <v>242</v>
      </c>
      <c r="L6" s="42" t="s">
        <v>54</v>
      </c>
      <c r="M6" s="20" t="s">
        <v>250</v>
      </c>
      <c r="N6" s="20" t="s">
        <v>64</v>
      </c>
      <c r="O6" s="20" t="s">
        <v>243</v>
      </c>
      <c r="P6" s="20" t="s">
        <v>70</v>
      </c>
      <c r="Q6" s="20" t="s">
        <v>68</v>
      </c>
      <c r="R6" s="20" t="s">
        <v>70</v>
      </c>
      <c r="S6" s="20" t="s">
        <v>69</v>
      </c>
      <c r="T6" s="20" t="s">
        <v>76</v>
      </c>
      <c r="U6" s="20" t="s">
        <v>244</v>
      </c>
      <c r="V6" s="20" t="s">
        <v>243</v>
      </c>
      <c r="W6" s="42" t="s">
        <v>25</v>
      </c>
      <c r="X6" s="42" t="s">
        <v>25</v>
      </c>
      <c r="Y6" s="42" t="s">
        <v>50</v>
      </c>
      <c r="Z6" s="42" t="s">
        <v>25</v>
      </c>
      <c r="AA6" s="20" t="s">
        <v>251</v>
      </c>
      <c r="AB6" s="20" t="s">
        <v>240</v>
      </c>
      <c r="AC6" s="20" t="s">
        <v>241</v>
      </c>
      <c r="AD6" s="20" t="s">
        <v>62</v>
      </c>
      <c r="AE6" s="20" t="s">
        <v>64</v>
      </c>
      <c r="AF6" s="20" t="s">
        <v>68</v>
      </c>
      <c r="AG6" s="20" t="s">
        <v>70</v>
      </c>
      <c r="AH6" s="20" t="s">
        <v>81</v>
      </c>
      <c r="AI6" s="20" t="s">
        <v>76</v>
      </c>
      <c r="AJ6" s="20" t="s">
        <v>244</v>
      </c>
      <c r="AK6" s="30" t="s">
        <v>234</v>
      </c>
      <c r="AL6" s="20" t="s">
        <v>70</v>
      </c>
      <c r="AM6" s="67" t="s">
        <v>245</v>
      </c>
      <c r="AN6" s="20" t="s">
        <v>241</v>
      </c>
      <c r="AO6" s="20" t="s">
        <v>70</v>
      </c>
      <c r="AP6" s="20" t="s">
        <v>69</v>
      </c>
      <c r="AQ6" s="20" t="s">
        <v>246</v>
      </c>
      <c r="AR6" s="20" t="s">
        <v>240</v>
      </c>
      <c r="AS6" s="21"/>
    </row>
    <row r="7" spans="1:5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v>34</v>
      </c>
      <c r="AJ7" s="6">
        <v>35</v>
      </c>
      <c r="AK7" s="6">
        <v>36</v>
      </c>
      <c r="AL7" s="6">
        <v>37</v>
      </c>
      <c r="AM7" s="6">
        <v>38</v>
      </c>
      <c r="AN7" s="6">
        <v>39</v>
      </c>
      <c r="AO7" s="6">
        <v>40</v>
      </c>
      <c r="AP7" s="6">
        <v>41</v>
      </c>
      <c r="AQ7" s="6">
        <v>42</v>
      </c>
      <c r="AR7" s="6" t="s">
        <v>195</v>
      </c>
      <c r="AS7" s="7" t="s">
        <v>11</v>
      </c>
    </row>
    <row r="8" spans="1:57" ht="14.25" customHeight="1" x14ac:dyDescent="0.25">
      <c r="A8" s="99"/>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8">
        <f t="shared" ref="AS8:AS31" si="0">SUM(B8:AJ8)*2+SUM(AK8:AO8)*4+SUM(AP8:AQ8)*5</f>
        <v>0</v>
      </c>
      <c r="BE8" s="3"/>
    </row>
    <row r="9" spans="1:57" ht="14.25" customHeight="1" x14ac:dyDescent="0.25">
      <c r="A9" s="99"/>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8">
        <f t="shared" si="0"/>
        <v>0</v>
      </c>
      <c r="BE9" s="3"/>
    </row>
    <row r="10" spans="1:57" ht="14.25" customHeight="1" x14ac:dyDescent="0.25">
      <c r="A10" s="99"/>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8">
        <f t="shared" si="0"/>
        <v>0</v>
      </c>
      <c r="BE10" s="3"/>
    </row>
    <row r="11" spans="1:57" ht="14.25" customHeight="1" x14ac:dyDescent="0.25">
      <c r="A11" s="99"/>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8">
        <f t="shared" si="0"/>
        <v>0</v>
      </c>
      <c r="BE11" s="3"/>
    </row>
    <row r="12" spans="1:57" ht="14.25" customHeight="1" x14ac:dyDescent="0.25">
      <c r="A12" s="99"/>
      <c r="B12" s="56"/>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8">
        <f>SUM(B12:AJ12)*2+SUM(AK12:AO12)*4+SUM(AP12:AQ12)*5</f>
        <v>0</v>
      </c>
      <c r="BE12" s="3"/>
    </row>
    <row r="13" spans="1:57" ht="14.25" customHeight="1" x14ac:dyDescent="0.25">
      <c r="A13" s="99"/>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8">
        <f t="shared" si="0"/>
        <v>0</v>
      </c>
      <c r="BE13" s="3"/>
    </row>
    <row r="14" spans="1:57" ht="14.25" customHeight="1" x14ac:dyDescent="0.25">
      <c r="A14" s="99"/>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8">
        <f t="shared" si="0"/>
        <v>0</v>
      </c>
      <c r="BE14" s="3"/>
    </row>
    <row r="15" spans="1:57" ht="14.25" customHeight="1" x14ac:dyDescent="0.25">
      <c r="A15" s="99"/>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8">
        <f t="shared" si="0"/>
        <v>0</v>
      </c>
      <c r="BE15" s="3"/>
    </row>
    <row r="16" spans="1:57" ht="14.25" customHeight="1" x14ac:dyDescent="0.25">
      <c r="A16" s="99"/>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8">
        <f t="shared" si="0"/>
        <v>0</v>
      </c>
      <c r="BE16" s="3"/>
    </row>
    <row r="17" spans="1:57" ht="14.25" customHeight="1" x14ac:dyDescent="0.25">
      <c r="A17" s="99"/>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8">
        <f t="shared" si="0"/>
        <v>0</v>
      </c>
      <c r="BE17" s="3"/>
    </row>
    <row r="18" spans="1:57" ht="14.25" customHeight="1" x14ac:dyDescent="0.25">
      <c r="A18" s="99"/>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8">
        <f t="shared" si="0"/>
        <v>0</v>
      </c>
      <c r="BE18" s="3"/>
    </row>
    <row r="19" spans="1:57" ht="14.25" customHeight="1" x14ac:dyDescent="0.25">
      <c r="A19" s="99"/>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8">
        <f t="shared" si="0"/>
        <v>0</v>
      </c>
      <c r="BE19" s="3"/>
    </row>
    <row r="20" spans="1:57" ht="14.25" customHeight="1" x14ac:dyDescent="0.25">
      <c r="A20" s="99"/>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8">
        <f t="shared" si="0"/>
        <v>0</v>
      </c>
      <c r="BE20" s="3"/>
    </row>
    <row r="21" spans="1:57" ht="14.25" customHeight="1" x14ac:dyDescent="0.25">
      <c r="A21" s="99"/>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8">
        <f t="shared" si="0"/>
        <v>0</v>
      </c>
      <c r="BE21" s="3"/>
    </row>
    <row r="22" spans="1:57" ht="14.25" customHeight="1" x14ac:dyDescent="0.25">
      <c r="A22" s="99"/>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8">
        <f t="shared" si="0"/>
        <v>0</v>
      </c>
      <c r="BE22" s="3"/>
    </row>
    <row r="23" spans="1:57" ht="14.25" customHeight="1" x14ac:dyDescent="0.25">
      <c r="A23" s="99"/>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8">
        <f t="shared" si="0"/>
        <v>0</v>
      </c>
      <c r="BE23" s="3"/>
    </row>
    <row r="24" spans="1:57" ht="14.25" customHeight="1" x14ac:dyDescent="0.25">
      <c r="A24" s="99"/>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8">
        <f t="shared" si="0"/>
        <v>0</v>
      </c>
      <c r="BE24" s="3"/>
    </row>
    <row r="25" spans="1:57" ht="14.25" customHeight="1" x14ac:dyDescent="0.25">
      <c r="A25" s="99"/>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8">
        <f t="shared" si="0"/>
        <v>0</v>
      </c>
      <c r="BE25" s="3"/>
    </row>
    <row r="26" spans="1:57" ht="14.25" customHeight="1" x14ac:dyDescent="0.25">
      <c r="A26" s="99"/>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8">
        <f t="shared" si="0"/>
        <v>0</v>
      </c>
      <c r="BE26" s="3"/>
    </row>
    <row r="27" spans="1:57" ht="14.25" customHeight="1" x14ac:dyDescent="0.25">
      <c r="A27" s="99"/>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8">
        <f t="shared" si="0"/>
        <v>0</v>
      </c>
      <c r="BE27" s="3"/>
    </row>
    <row r="28" spans="1:57" ht="14.25" customHeight="1" x14ac:dyDescent="0.25">
      <c r="A28" s="99"/>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8">
        <f t="shared" si="0"/>
        <v>0</v>
      </c>
      <c r="BE28" s="3"/>
    </row>
    <row r="29" spans="1:57" ht="14.25" customHeight="1" x14ac:dyDescent="0.25">
      <c r="A29" s="99"/>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8">
        <f t="shared" si="0"/>
        <v>0</v>
      </c>
      <c r="BE29" s="3"/>
    </row>
    <row r="30" spans="1:57" ht="14.25" customHeight="1" x14ac:dyDescent="0.25">
      <c r="A30" s="99"/>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8">
        <f t="shared" si="0"/>
        <v>0</v>
      </c>
      <c r="BE30" s="3"/>
    </row>
    <row r="31" spans="1:57" ht="14.25" customHeight="1" x14ac:dyDescent="0.25">
      <c r="A31" s="99"/>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8">
        <f t="shared" si="0"/>
        <v>0</v>
      </c>
      <c r="BE31" s="3"/>
    </row>
    <row r="32" spans="1:57" ht="14.25" customHeight="1" x14ac:dyDescent="0.25">
      <c r="A32" s="25" t="s">
        <v>21</v>
      </c>
      <c r="B32" s="8">
        <f>SUM(B8:B31)</f>
        <v>0</v>
      </c>
      <c r="C32" s="8">
        <f t="shared" ref="C32:AR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si="1"/>
        <v>0</v>
      </c>
      <c r="Z32" s="8">
        <f t="shared" si="1"/>
        <v>0</v>
      </c>
      <c r="AA32" s="8">
        <f t="shared" si="1"/>
        <v>0</v>
      </c>
      <c r="AB32" s="8">
        <f t="shared" si="1"/>
        <v>0</v>
      </c>
      <c r="AC32" s="8">
        <f t="shared" si="1"/>
        <v>0</v>
      </c>
      <c r="AD32" s="8">
        <f t="shared" si="1"/>
        <v>0</v>
      </c>
      <c r="AE32" s="8">
        <f t="shared" si="1"/>
        <v>0</v>
      </c>
      <c r="AF32" s="8">
        <f t="shared" si="1"/>
        <v>0</v>
      </c>
      <c r="AG32" s="8">
        <f t="shared" si="1"/>
        <v>0</v>
      </c>
      <c r="AH32" s="8">
        <f t="shared" si="1"/>
        <v>0</v>
      </c>
      <c r="AI32" s="8">
        <f t="shared" si="1"/>
        <v>0</v>
      </c>
      <c r="AJ32" s="8">
        <f t="shared" si="1"/>
        <v>0</v>
      </c>
      <c r="AK32" s="8">
        <f t="shared" si="1"/>
        <v>0</v>
      </c>
      <c r="AL32" s="8">
        <f t="shared" si="1"/>
        <v>0</v>
      </c>
      <c r="AM32" s="8">
        <f t="shared" si="1"/>
        <v>0</v>
      </c>
      <c r="AN32" s="8">
        <f t="shared" si="1"/>
        <v>0</v>
      </c>
      <c r="AO32" s="8">
        <f t="shared" si="1"/>
        <v>0</v>
      </c>
      <c r="AP32" s="8">
        <f t="shared" si="1"/>
        <v>0</v>
      </c>
      <c r="AQ32" s="8">
        <f t="shared" si="1"/>
        <v>0</v>
      </c>
      <c r="AR32" s="8">
        <f t="shared" si="1"/>
        <v>0</v>
      </c>
      <c r="AS32" s="75" t="e">
        <f>SUM(AS8:AS31)/COUNT(B8:B31)</f>
        <v>#DIV/0!</v>
      </c>
      <c r="BE32" s="3"/>
    </row>
    <row r="33" spans="1:57" ht="14.25" customHeight="1" x14ac:dyDescent="0.25">
      <c r="A33" s="25" t="s">
        <v>22</v>
      </c>
      <c r="B33" s="8" t="e">
        <f>B32/COUNT(B8:B31)*100</f>
        <v>#DIV/0!</v>
      </c>
      <c r="C33" s="8" t="e">
        <f t="shared" ref="C33:AQ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 t="shared" si="2"/>
        <v>#DIV/0!</v>
      </c>
      <c r="V33" s="8" t="e">
        <f t="shared" si="2"/>
        <v>#DIV/0!</v>
      </c>
      <c r="W33" s="8" t="e">
        <f t="shared" si="2"/>
        <v>#DIV/0!</v>
      </c>
      <c r="X33" s="8" t="e">
        <f t="shared" si="2"/>
        <v>#DIV/0!</v>
      </c>
      <c r="Y33" s="8" t="e">
        <f t="shared" si="2"/>
        <v>#DIV/0!</v>
      </c>
      <c r="Z33" s="8" t="e">
        <f t="shared" si="2"/>
        <v>#DIV/0!</v>
      </c>
      <c r="AA33" s="8" t="e">
        <f t="shared" si="2"/>
        <v>#DIV/0!</v>
      </c>
      <c r="AB33" s="8" t="e">
        <f t="shared" si="2"/>
        <v>#DIV/0!</v>
      </c>
      <c r="AC33" s="8" t="e">
        <f t="shared" si="2"/>
        <v>#DIV/0!</v>
      </c>
      <c r="AD33" s="8" t="e">
        <f t="shared" si="2"/>
        <v>#DIV/0!</v>
      </c>
      <c r="AE33" s="8" t="e">
        <f t="shared" si="2"/>
        <v>#DIV/0!</v>
      </c>
      <c r="AF33" s="8" t="e">
        <f t="shared" si="2"/>
        <v>#DIV/0!</v>
      </c>
      <c r="AG33" s="8" t="e">
        <f t="shared" si="2"/>
        <v>#DIV/0!</v>
      </c>
      <c r="AH33" s="8" t="e">
        <f t="shared" si="2"/>
        <v>#DIV/0!</v>
      </c>
      <c r="AI33" s="8" t="e">
        <f t="shared" si="2"/>
        <v>#DIV/0!</v>
      </c>
      <c r="AJ33" s="8" t="e">
        <f t="shared" si="2"/>
        <v>#DIV/0!</v>
      </c>
      <c r="AK33" s="8" t="e">
        <f t="shared" si="2"/>
        <v>#DIV/0!</v>
      </c>
      <c r="AL33" s="8" t="e">
        <f t="shared" si="2"/>
        <v>#DIV/0!</v>
      </c>
      <c r="AM33" s="8" t="e">
        <f t="shared" si="2"/>
        <v>#DIV/0!</v>
      </c>
      <c r="AN33" s="8" t="e">
        <f t="shared" si="2"/>
        <v>#DIV/0!</v>
      </c>
      <c r="AO33" s="8" t="e">
        <f t="shared" si="2"/>
        <v>#DIV/0!</v>
      </c>
      <c r="AP33" s="8" t="e">
        <f t="shared" si="2"/>
        <v>#DIV/0!</v>
      </c>
      <c r="AQ33" s="8" t="e">
        <f t="shared" si="2"/>
        <v>#DIV/0!</v>
      </c>
      <c r="AR33" s="8" t="e">
        <f>AR32/COUNT(AR8:AR31)*100</f>
        <v>#DIV/0!</v>
      </c>
      <c r="AS33" s="76"/>
      <c r="BE33" s="3"/>
    </row>
    <row r="34" spans="1:57" ht="14.25" customHeight="1" x14ac:dyDescent="0.25"/>
    <row r="35" spans="1:57" ht="14.25" customHeight="1" x14ac:dyDescent="0.25">
      <c r="A35" s="19" t="s">
        <v>12</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2"/>
      <c r="AP35" s="90" t="s">
        <v>13</v>
      </c>
      <c r="AQ35" s="91"/>
      <c r="AR35" s="91"/>
      <c r="AS35" s="92"/>
      <c r="BE35" s="3"/>
    </row>
    <row r="36" spans="1:57" ht="14.25" customHeight="1"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5"/>
      <c r="AP36" s="93" t="s">
        <v>14</v>
      </c>
      <c r="AQ36" s="94"/>
      <c r="AR36" s="82"/>
      <c r="AS36" s="83"/>
      <c r="BE36" s="3"/>
    </row>
    <row r="37" spans="1:57" ht="14.25" customHeight="1"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5"/>
      <c r="AP37" s="95" t="s">
        <v>15</v>
      </c>
      <c r="AQ37" s="96"/>
      <c r="AR37" s="82"/>
      <c r="AS37" s="83"/>
      <c r="BE37" s="3"/>
    </row>
    <row r="38" spans="1:57" ht="14.25" customHeight="1"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5"/>
      <c r="AP38" s="88" t="s">
        <v>16</v>
      </c>
      <c r="AQ38" s="89"/>
      <c r="AR38" s="82"/>
      <c r="AS38" s="83"/>
      <c r="BE38" s="3"/>
    </row>
    <row r="39" spans="1:57" ht="14.25" customHeight="1"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5"/>
      <c r="AP39" s="84" t="s">
        <v>17</v>
      </c>
      <c r="AQ39" s="85"/>
      <c r="AR39" s="82"/>
      <c r="AS39" s="83"/>
      <c r="BE39" s="3"/>
    </row>
    <row r="40" spans="1:57" ht="14.25" customHeight="1"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5"/>
      <c r="AP40" s="86" t="s">
        <v>18</v>
      </c>
      <c r="AQ40" s="87"/>
      <c r="AR40" s="82"/>
      <c r="AS40" s="83"/>
      <c r="BE40" s="3"/>
    </row>
    <row r="41" spans="1:57" ht="14.25" customHeight="1"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8"/>
      <c r="AP41" s="80" t="s">
        <v>19</v>
      </c>
      <c r="AQ41" s="81"/>
      <c r="AR41" s="82"/>
      <c r="AS41" s="83"/>
      <c r="BE41" s="3"/>
    </row>
    <row r="42" spans="1:57" x14ac:dyDescent="0.25">
      <c r="A42" s="14"/>
      <c r="B42" s="14"/>
      <c r="C42" s="14"/>
      <c r="D42" s="14"/>
      <c r="E42" s="14"/>
      <c r="F42" s="14"/>
      <c r="G42" s="14"/>
      <c r="H42" s="14"/>
      <c r="I42" s="14"/>
      <c r="J42" s="14"/>
      <c r="K42" s="14"/>
      <c r="L42" s="14"/>
      <c r="M42" s="14"/>
      <c r="N42" s="14"/>
      <c r="O42" s="14"/>
      <c r="T42" s="9"/>
      <c r="BE42" s="3"/>
    </row>
    <row r="43" spans="1:57" x14ac:dyDescent="0.25">
      <c r="T43" s="9"/>
      <c r="BE43" s="3"/>
    </row>
  </sheetData>
  <mergeCells count="14">
    <mergeCell ref="AP41:AQ41"/>
    <mergeCell ref="AR41:AS41"/>
    <mergeCell ref="AP38:AQ38"/>
    <mergeCell ref="AR38:AS38"/>
    <mergeCell ref="AP39:AQ39"/>
    <mergeCell ref="AR39:AS39"/>
    <mergeCell ref="AP40:AQ40"/>
    <mergeCell ref="AR40:AS40"/>
    <mergeCell ref="AS32:AS33"/>
    <mergeCell ref="AP35:AS35"/>
    <mergeCell ref="AP36:AQ36"/>
    <mergeCell ref="AR36:AS36"/>
    <mergeCell ref="AP37:AQ37"/>
    <mergeCell ref="AR37:AS37"/>
  </mergeCells>
  <conditionalFormatting sqref="AS8:AS31">
    <cfRule type="cellIs" dxfId="23" priority="7" operator="greaterThanOrEqual">
      <formula>90</formula>
    </cfRule>
    <cfRule type="cellIs" dxfId="22" priority="8" operator="between">
      <formula>80</formula>
      <formula>89.99</formula>
    </cfRule>
    <cfRule type="cellIs" dxfId="21" priority="9" operator="between">
      <formula>70</formula>
      <formula>79.99</formula>
    </cfRule>
    <cfRule type="cellIs" dxfId="20" priority="10" operator="between">
      <formula>60</formula>
      <formula>69.99</formula>
    </cfRule>
    <cfRule type="cellIs" dxfId="19" priority="11" operator="between">
      <formula>50</formula>
      <formula>59.99</formula>
    </cfRule>
    <cfRule type="cellIs" dxfId="18" priority="12" operator="lessThanOrEqual">
      <formula>49.99</formula>
    </cfRule>
  </conditionalFormatting>
  <conditionalFormatting sqref="B33:AR33">
    <cfRule type="cellIs" dxfId="17" priority="1" operator="greaterThanOrEqual">
      <formula>90</formula>
    </cfRule>
    <cfRule type="cellIs" dxfId="16" priority="2" operator="between">
      <formula>80</formula>
      <formula>89.99</formula>
    </cfRule>
    <cfRule type="cellIs" dxfId="15" priority="3" operator="between">
      <formula>70</formula>
      <formula>79.99</formula>
    </cfRule>
    <cfRule type="cellIs" dxfId="14" priority="4" operator="between">
      <formula>60</formula>
      <formula>69.99</formula>
    </cfRule>
    <cfRule type="cellIs" dxfId="13" priority="5" operator="between">
      <formula>50</formula>
      <formula>59.99</formula>
    </cfRule>
    <cfRule type="cellIs" dxfId="1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32</v>
      </c>
      <c r="B2" s="69"/>
      <c r="C2" s="69"/>
      <c r="D2" s="69"/>
      <c r="E2" s="69"/>
      <c r="F2" s="69"/>
      <c r="G2" s="69"/>
      <c r="H2" s="69"/>
      <c r="I2" s="69"/>
      <c r="J2" s="69"/>
      <c r="K2" s="69"/>
      <c r="L2" s="69"/>
      <c r="M2" s="69"/>
      <c r="N2" s="23"/>
      <c r="O2" s="23"/>
      <c r="P2" s="69"/>
      <c r="Q2" s="69"/>
    </row>
    <row r="3" spans="1:17" ht="14.25" customHeight="1" x14ac:dyDescent="0.25">
      <c r="A3" s="10" t="s">
        <v>31</v>
      </c>
    </row>
    <row r="4" spans="1:17" ht="10.5" customHeight="1" x14ac:dyDescent="0.2">
      <c r="A4" s="10"/>
      <c r="B4" s="39"/>
      <c r="C4" s="39"/>
      <c r="D4" s="39"/>
      <c r="E4" s="39"/>
      <c r="F4" s="39"/>
      <c r="G4" s="39"/>
      <c r="H4" s="39"/>
      <c r="I4" s="39"/>
      <c r="J4" s="39"/>
      <c r="K4" s="39"/>
      <c r="L4" s="39"/>
      <c r="M4" s="39"/>
      <c r="N4" s="42" t="s">
        <v>24</v>
      </c>
      <c r="O4" s="39"/>
      <c r="P4" s="43"/>
      <c r="Q4" s="39"/>
    </row>
    <row r="5" spans="1:17" ht="10.5" customHeight="1" x14ac:dyDescent="0.2">
      <c r="A5" s="10"/>
      <c r="B5" s="39"/>
      <c r="C5" s="39"/>
      <c r="D5" s="39"/>
      <c r="E5" s="39"/>
      <c r="F5" s="39"/>
      <c r="G5" s="39"/>
      <c r="H5" s="39"/>
      <c r="I5" s="39"/>
      <c r="J5" s="39"/>
      <c r="K5" s="39"/>
      <c r="L5" s="42" t="s">
        <v>24</v>
      </c>
      <c r="M5" s="42" t="s">
        <v>24</v>
      </c>
      <c r="N5" s="20" t="s">
        <v>23</v>
      </c>
      <c r="O5" s="39"/>
      <c r="P5" s="39"/>
      <c r="Q5" s="39"/>
    </row>
    <row r="6" spans="1:17" s="22" customFormat="1" ht="10.5" customHeight="1" x14ac:dyDescent="0.2">
      <c r="A6" s="20"/>
      <c r="B6" s="20" t="s">
        <v>23</v>
      </c>
      <c r="C6" s="20" t="s">
        <v>23</v>
      </c>
      <c r="D6" s="20" t="s">
        <v>23</v>
      </c>
      <c r="E6" s="20" t="s">
        <v>23</v>
      </c>
      <c r="F6" s="42" t="s">
        <v>33</v>
      </c>
      <c r="G6" s="42" t="s">
        <v>33</v>
      </c>
      <c r="H6" s="42" t="s">
        <v>34</v>
      </c>
      <c r="I6" s="42" t="s">
        <v>34</v>
      </c>
      <c r="J6" s="42" t="s">
        <v>35</v>
      </c>
      <c r="K6" s="42" t="s">
        <v>35</v>
      </c>
      <c r="L6" s="42" t="s">
        <v>36</v>
      </c>
      <c r="M6" s="42" t="s">
        <v>36</v>
      </c>
      <c r="N6" s="42" t="s">
        <v>36</v>
      </c>
      <c r="O6" s="42" t="s">
        <v>36</v>
      </c>
      <c r="P6" s="21"/>
    </row>
    <row r="7" spans="1:1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7" t="s">
        <v>11</v>
      </c>
    </row>
    <row r="8" spans="1:17" ht="14.25" customHeight="1" x14ac:dyDescent="0.25">
      <c r="A8" s="99"/>
      <c r="B8" s="40"/>
      <c r="C8" s="40"/>
      <c r="D8" s="40"/>
      <c r="E8" s="40"/>
      <c r="F8" s="40"/>
      <c r="G8" s="40"/>
      <c r="H8" s="40"/>
      <c r="I8" s="40"/>
      <c r="J8" s="40"/>
      <c r="K8" s="40"/>
      <c r="L8" s="40"/>
      <c r="M8" s="40"/>
      <c r="N8" s="40"/>
      <c r="O8" s="40"/>
      <c r="P8" s="8">
        <f>SUM(B8:K8)*4+L8*8+M8*12+SUM(N8:O8)*20</f>
        <v>0</v>
      </c>
    </row>
    <row r="9" spans="1:17" ht="14.25" customHeight="1" x14ac:dyDescent="0.25">
      <c r="A9" s="99"/>
      <c r="B9" s="40"/>
      <c r="C9" s="40"/>
      <c r="D9" s="40"/>
      <c r="E9" s="40"/>
      <c r="F9" s="40"/>
      <c r="G9" s="40"/>
      <c r="H9" s="40"/>
      <c r="I9" s="40"/>
      <c r="J9" s="40"/>
      <c r="K9" s="40"/>
      <c r="L9" s="40"/>
      <c r="M9" s="40"/>
      <c r="N9" s="40"/>
      <c r="O9" s="40"/>
      <c r="P9" s="8">
        <f t="shared" ref="P9:P31" si="0">SUM(B9:K9)*4+L9*8+M9*12+SUM(N9:O9)*20</f>
        <v>0</v>
      </c>
    </row>
    <row r="10" spans="1:17" ht="14.25" customHeight="1" x14ac:dyDescent="0.25">
      <c r="A10" s="99"/>
      <c r="B10" s="40"/>
      <c r="C10" s="40"/>
      <c r="D10" s="40"/>
      <c r="E10" s="40"/>
      <c r="F10" s="40"/>
      <c r="G10" s="40"/>
      <c r="H10" s="40"/>
      <c r="I10" s="40"/>
      <c r="J10" s="40"/>
      <c r="K10" s="40"/>
      <c r="L10" s="40"/>
      <c r="M10" s="40"/>
      <c r="N10" s="40"/>
      <c r="O10" s="40"/>
      <c r="P10" s="8">
        <f t="shared" si="0"/>
        <v>0</v>
      </c>
    </row>
    <row r="11" spans="1:17" ht="14.25" customHeight="1" x14ac:dyDescent="0.25">
      <c r="A11" s="99"/>
      <c r="B11" s="40"/>
      <c r="C11" s="40"/>
      <c r="D11" s="40"/>
      <c r="E11" s="40"/>
      <c r="F11" s="40"/>
      <c r="G11" s="40"/>
      <c r="H11" s="40"/>
      <c r="I11" s="40"/>
      <c r="J11" s="40"/>
      <c r="K11" s="40"/>
      <c r="L11" s="40"/>
      <c r="M11" s="40"/>
      <c r="N11" s="40"/>
      <c r="O11" s="40"/>
      <c r="P11" s="8">
        <f t="shared" si="0"/>
        <v>0</v>
      </c>
    </row>
    <row r="12" spans="1:17" ht="14.25" customHeight="1" x14ac:dyDescent="0.25">
      <c r="A12" s="99"/>
      <c r="B12" s="40"/>
      <c r="C12" s="40"/>
      <c r="D12" s="40"/>
      <c r="E12" s="40"/>
      <c r="F12" s="40"/>
      <c r="G12" s="40"/>
      <c r="H12" s="40"/>
      <c r="I12" s="40"/>
      <c r="J12" s="40"/>
      <c r="K12" s="40"/>
      <c r="L12" s="40"/>
      <c r="M12" s="40"/>
      <c r="N12" s="40"/>
      <c r="O12" s="40"/>
      <c r="P12" s="8">
        <f t="shared" si="0"/>
        <v>0</v>
      </c>
    </row>
    <row r="13" spans="1:17" ht="14.25" customHeight="1" x14ac:dyDescent="0.25">
      <c r="A13" s="99"/>
      <c r="B13" s="40"/>
      <c r="C13" s="68"/>
      <c r="D13" s="68"/>
      <c r="E13" s="68"/>
      <c r="F13" s="68"/>
      <c r="G13" s="68"/>
      <c r="H13" s="68"/>
      <c r="I13" s="68"/>
      <c r="J13" s="68"/>
      <c r="K13" s="68"/>
      <c r="L13" s="68"/>
      <c r="M13" s="68"/>
      <c r="N13" s="68"/>
      <c r="O13" s="68"/>
      <c r="P13" s="8">
        <f t="shared" si="0"/>
        <v>0</v>
      </c>
    </row>
    <row r="14" spans="1:17" ht="14.25" customHeight="1" x14ac:dyDescent="0.25">
      <c r="A14" s="99"/>
      <c r="B14" s="40"/>
      <c r="C14" s="68"/>
      <c r="D14" s="68"/>
      <c r="E14" s="68"/>
      <c r="F14" s="68"/>
      <c r="G14" s="68"/>
      <c r="H14" s="68"/>
      <c r="I14" s="68"/>
      <c r="J14" s="68"/>
      <c r="K14" s="68"/>
      <c r="L14" s="68"/>
      <c r="M14" s="68"/>
      <c r="N14" s="68"/>
      <c r="O14" s="68"/>
      <c r="P14" s="8">
        <f t="shared" si="0"/>
        <v>0</v>
      </c>
    </row>
    <row r="15" spans="1:17" ht="14.25" customHeight="1" x14ac:dyDescent="0.25">
      <c r="A15" s="99"/>
      <c r="B15" s="40"/>
      <c r="C15" s="40"/>
      <c r="D15" s="40"/>
      <c r="E15" s="40"/>
      <c r="F15" s="40"/>
      <c r="G15" s="40"/>
      <c r="H15" s="40"/>
      <c r="I15" s="40"/>
      <c r="J15" s="40"/>
      <c r="K15" s="40"/>
      <c r="L15" s="40"/>
      <c r="M15" s="40"/>
      <c r="N15" s="40"/>
      <c r="O15" s="40"/>
      <c r="P15" s="8">
        <f t="shared" si="0"/>
        <v>0</v>
      </c>
    </row>
    <row r="16" spans="1:17" ht="14.25" customHeight="1" x14ac:dyDescent="0.25">
      <c r="A16" s="99"/>
      <c r="B16" s="40"/>
      <c r="C16" s="40"/>
      <c r="D16" s="40"/>
      <c r="E16" s="40"/>
      <c r="F16" s="40"/>
      <c r="G16" s="40"/>
      <c r="H16" s="40"/>
      <c r="I16" s="40"/>
      <c r="J16" s="40"/>
      <c r="K16" s="40"/>
      <c r="L16" s="40"/>
      <c r="M16" s="40"/>
      <c r="N16" s="40"/>
      <c r="O16" s="40"/>
      <c r="P16" s="8">
        <f t="shared" si="0"/>
        <v>0</v>
      </c>
    </row>
    <row r="17" spans="1:16" ht="14.25" customHeight="1" x14ac:dyDescent="0.25">
      <c r="A17" s="99"/>
      <c r="B17" s="40"/>
      <c r="C17" s="40"/>
      <c r="D17" s="40"/>
      <c r="E17" s="40"/>
      <c r="F17" s="40"/>
      <c r="G17" s="40"/>
      <c r="H17" s="40"/>
      <c r="I17" s="40"/>
      <c r="J17" s="40"/>
      <c r="K17" s="40"/>
      <c r="L17" s="40"/>
      <c r="M17" s="40"/>
      <c r="N17" s="40"/>
      <c r="O17" s="40"/>
      <c r="P17" s="8">
        <f t="shared" si="0"/>
        <v>0</v>
      </c>
    </row>
    <row r="18" spans="1:16" ht="14.25" customHeight="1" x14ac:dyDescent="0.25">
      <c r="A18" s="99"/>
      <c r="B18" s="40"/>
      <c r="C18" s="40"/>
      <c r="D18" s="40"/>
      <c r="E18" s="40"/>
      <c r="F18" s="40"/>
      <c r="G18" s="40"/>
      <c r="H18" s="40"/>
      <c r="I18" s="40"/>
      <c r="J18" s="40"/>
      <c r="K18" s="40"/>
      <c r="L18" s="40"/>
      <c r="M18" s="40"/>
      <c r="N18" s="40"/>
      <c r="O18" s="40"/>
      <c r="P18" s="8">
        <f t="shared" si="0"/>
        <v>0</v>
      </c>
    </row>
    <row r="19" spans="1:16" ht="14.25" customHeight="1" x14ac:dyDescent="0.25">
      <c r="A19" s="99"/>
      <c r="B19" s="40"/>
      <c r="C19" s="40"/>
      <c r="D19" s="40"/>
      <c r="E19" s="40"/>
      <c r="F19" s="40"/>
      <c r="G19" s="40"/>
      <c r="H19" s="40"/>
      <c r="I19" s="40"/>
      <c r="J19" s="40"/>
      <c r="K19" s="40"/>
      <c r="L19" s="40"/>
      <c r="M19" s="40"/>
      <c r="N19" s="40"/>
      <c r="O19" s="40"/>
      <c r="P19" s="8">
        <f t="shared" si="0"/>
        <v>0</v>
      </c>
    </row>
    <row r="20" spans="1:16" ht="14.25" customHeight="1" x14ac:dyDescent="0.25">
      <c r="A20" s="99"/>
      <c r="B20" s="40"/>
      <c r="C20" s="40"/>
      <c r="D20" s="40"/>
      <c r="E20" s="40"/>
      <c r="F20" s="40"/>
      <c r="G20" s="40"/>
      <c r="H20" s="40"/>
      <c r="I20" s="40"/>
      <c r="J20" s="40"/>
      <c r="K20" s="40"/>
      <c r="L20" s="40"/>
      <c r="M20" s="40"/>
      <c r="N20" s="40"/>
      <c r="O20" s="40"/>
      <c r="P20" s="8">
        <f t="shared" si="0"/>
        <v>0</v>
      </c>
    </row>
    <row r="21" spans="1:16" ht="14.25" customHeight="1" x14ac:dyDescent="0.25">
      <c r="A21" s="99"/>
      <c r="B21" s="40"/>
      <c r="C21" s="40"/>
      <c r="D21" s="40"/>
      <c r="E21" s="40"/>
      <c r="F21" s="40"/>
      <c r="G21" s="40"/>
      <c r="H21" s="40"/>
      <c r="I21" s="40"/>
      <c r="J21" s="40"/>
      <c r="K21" s="40"/>
      <c r="L21" s="40"/>
      <c r="M21" s="40"/>
      <c r="N21" s="40"/>
      <c r="O21" s="40"/>
      <c r="P21" s="8">
        <f t="shared" si="0"/>
        <v>0</v>
      </c>
    </row>
    <row r="22" spans="1:16" ht="14.25" customHeight="1" x14ac:dyDescent="0.25">
      <c r="A22" s="99"/>
      <c r="B22" s="40"/>
      <c r="C22" s="40"/>
      <c r="D22" s="40"/>
      <c r="E22" s="40"/>
      <c r="F22" s="40"/>
      <c r="G22" s="40"/>
      <c r="H22" s="40"/>
      <c r="I22" s="40"/>
      <c r="J22" s="40"/>
      <c r="K22" s="40"/>
      <c r="L22" s="40"/>
      <c r="M22" s="40"/>
      <c r="N22" s="40"/>
      <c r="O22" s="40"/>
      <c r="P22" s="8">
        <f t="shared" si="0"/>
        <v>0</v>
      </c>
    </row>
    <row r="23" spans="1:16" ht="14.25" customHeight="1" x14ac:dyDescent="0.25">
      <c r="A23" s="99"/>
      <c r="B23" s="40"/>
      <c r="C23" s="40"/>
      <c r="D23" s="40"/>
      <c r="E23" s="40"/>
      <c r="F23" s="40"/>
      <c r="G23" s="40"/>
      <c r="H23" s="40"/>
      <c r="I23" s="40"/>
      <c r="J23" s="40"/>
      <c r="K23" s="40"/>
      <c r="L23" s="40"/>
      <c r="M23" s="40"/>
      <c r="N23" s="40"/>
      <c r="O23" s="40"/>
      <c r="P23" s="8">
        <f t="shared" si="0"/>
        <v>0</v>
      </c>
    </row>
    <row r="24" spans="1:16" ht="14.25" customHeight="1" x14ac:dyDescent="0.25">
      <c r="A24" s="99"/>
      <c r="B24" s="40"/>
      <c r="C24" s="40"/>
      <c r="D24" s="40"/>
      <c r="E24" s="40"/>
      <c r="F24" s="40"/>
      <c r="G24" s="40"/>
      <c r="H24" s="40"/>
      <c r="I24" s="40"/>
      <c r="J24" s="40"/>
      <c r="K24" s="40"/>
      <c r="L24" s="40"/>
      <c r="M24" s="40"/>
      <c r="N24" s="40"/>
      <c r="O24" s="40"/>
      <c r="P24" s="8">
        <f t="shared" si="0"/>
        <v>0</v>
      </c>
    </row>
    <row r="25" spans="1:16" ht="14.25" customHeight="1" x14ac:dyDescent="0.25">
      <c r="A25" s="99"/>
      <c r="B25" s="40"/>
      <c r="C25" s="40"/>
      <c r="D25" s="40"/>
      <c r="E25" s="40"/>
      <c r="F25" s="40"/>
      <c r="G25" s="40"/>
      <c r="H25" s="40"/>
      <c r="I25" s="40"/>
      <c r="J25" s="40"/>
      <c r="K25" s="40"/>
      <c r="L25" s="40"/>
      <c r="M25" s="40"/>
      <c r="N25" s="40"/>
      <c r="O25" s="40"/>
      <c r="P25" s="8">
        <f t="shared" si="0"/>
        <v>0</v>
      </c>
    </row>
    <row r="26" spans="1:16" ht="14.25" customHeight="1" x14ac:dyDescent="0.25">
      <c r="A26" s="99"/>
      <c r="B26" s="40"/>
      <c r="C26" s="40"/>
      <c r="D26" s="40"/>
      <c r="E26" s="40"/>
      <c r="F26" s="40"/>
      <c r="G26" s="40"/>
      <c r="H26" s="40"/>
      <c r="I26" s="40"/>
      <c r="J26" s="40"/>
      <c r="K26" s="40"/>
      <c r="L26" s="40"/>
      <c r="M26" s="40"/>
      <c r="N26" s="40"/>
      <c r="O26" s="40"/>
      <c r="P26" s="8">
        <f t="shared" si="0"/>
        <v>0</v>
      </c>
    </row>
    <row r="27" spans="1:16" ht="14.25" customHeight="1" x14ac:dyDescent="0.25">
      <c r="A27" s="99"/>
      <c r="B27" s="40"/>
      <c r="C27" s="40"/>
      <c r="D27" s="40"/>
      <c r="E27" s="40"/>
      <c r="F27" s="40"/>
      <c r="G27" s="40"/>
      <c r="H27" s="40"/>
      <c r="I27" s="40"/>
      <c r="J27" s="40"/>
      <c r="K27" s="40"/>
      <c r="L27" s="40"/>
      <c r="M27" s="40"/>
      <c r="N27" s="40"/>
      <c r="O27" s="40"/>
      <c r="P27" s="8">
        <f t="shared" si="0"/>
        <v>0</v>
      </c>
    </row>
    <row r="28" spans="1:16" ht="14.25" customHeight="1" x14ac:dyDescent="0.25">
      <c r="A28" s="99"/>
      <c r="B28" s="40"/>
      <c r="C28" s="40"/>
      <c r="D28" s="40"/>
      <c r="E28" s="40"/>
      <c r="F28" s="40"/>
      <c r="G28" s="40"/>
      <c r="H28" s="40"/>
      <c r="I28" s="40"/>
      <c r="J28" s="40"/>
      <c r="K28" s="40"/>
      <c r="L28" s="40"/>
      <c r="M28" s="40"/>
      <c r="N28" s="40"/>
      <c r="O28" s="40"/>
      <c r="P28" s="8">
        <f t="shared" si="0"/>
        <v>0</v>
      </c>
    </row>
    <row r="29" spans="1:16" ht="14.25" customHeight="1" x14ac:dyDescent="0.25">
      <c r="A29" s="99"/>
      <c r="B29" s="40"/>
      <c r="C29" s="40"/>
      <c r="D29" s="40"/>
      <c r="E29" s="40"/>
      <c r="F29" s="40"/>
      <c r="G29" s="40"/>
      <c r="H29" s="40"/>
      <c r="I29" s="40"/>
      <c r="J29" s="40"/>
      <c r="K29" s="40"/>
      <c r="L29" s="40"/>
      <c r="M29" s="40"/>
      <c r="N29" s="40"/>
      <c r="O29" s="40"/>
      <c r="P29" s="8">
        <f t="shared" si="0"/>
        <v>0</v>
      </c>
    </row>
    <row r="30" spans="1:16" ht="14.25" customHeight="1" x14ac:dyDescent="0.25">
      <c r="A30" s="99"/>
      <c r="B30" s="40"/>
      <c r="C30" s="40"/>
      <c r="D30" s="40"/>
      <c r="E30" s="40"/>
      <c r="F30" s="40"/>
      <c r="G30" s="40"/>
      <c r="H30" s="40"/>
      <c r="I30" s="40"/>
      <c r="J30" s="40"/>
      <c r="K30" s="40"/>
      <c r="L30" s="40"/>
      <c r="M30" s="40"/>
      <c r="N30" s="40"/>
      <c r="O30" s="40"/>
      <c r="P30" s="8">
        <f t="shared" si="0"/>
        <v>0</v>
      </c>
    </row>
    <row r="31" spans="1:16" ht="14.25" customHeight="1" x14ac:dyDescent="0.25">
      <c r="A31" s="99"/>
      <c r="B31" s="40"/>
      <c r="C31" s="40"/>
      <c r="D31" s="40"/>
      <c r="E31" s="40"/>
      <c r="F31" s="40"/>
      <c r="G31" s="40"/>
      <c r="H31" s="40"/>
      <c r="I31" s="40"/>
      <c r="J31" s="40"/>
      <c r="K31" s="40"/>
      <c r="L31" s="40"/>
      <c r="M31" s="40"/>
      <c r="N31" s="40"/>
      <c r="O31" s="40"/>
      <c r="P31" s="8">
        <f t="shared" si="0"/>
        <v>0</v>
      </c>
    </row>
    <row r="32" spans="1:16" ht="14.25" customHeight="1" x14ac:dyDescent="0.25">
      <c r="A32" s="25" t="s">
        <v>21</v>
      </c>
      <c r="B32" s="8">
        <f>SUM(B8:B31)</f>
        <v>0</v>
      </c>
      <c r="C32" s="8">
        <f t="shared" ref="C32:O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75" t="e">
        <f>SUM(P8:P31)/COUNT(B8:B31)</f>
        <v>#DIV/0!</v>
      </c>
    </row>
    <row r="33" spans="1:16" ht="14.25" customHeight="1" x14ac:dyDescent="0.25">
      <c r="A33" s="25" t="s">
        <v>22</v>
      </c>
      <c r="B33" s="8" t="e">
        <f>B32/COUNT(B8:B31)*100</f>
        <v>#DIV/0!</v>
      </c>
      <c r="C33" s="8" t="e">
        <f t="shared" ref="C33:O33" si="2">C32/COUNT(C8:C31)*100</f>
        <v>#DIV/0!</v>
      </c>
      <c r="D33" s="8" t="e">
        <f t="shared" si="2"/>
        <v>#DIV/0!</v>
      </c>
      <c r="E33" s="8" t="e">
        <f t="shared" si="2"/>
        <v>#DIV/0!</v>
      </c>
      <c r="F33" s="8" t="e">
        <f t="shared" si="2"/>
        <v>#DIV/0!</v>
      </c>
      <c r="G33" s="8" t="e">
        <f>G32/COUNT(G8:G31)*100</f>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76"/>
    </row>
    <row r="34" spans="1:16" ht="14.25" customHeight="1" x14ac:dyDescent="0.25"/>
    <row r="35" spans="1:16" ht="14.25" customHeight="1" x14ac:dyDescent="0.25">
      <c r="A35" s="19" t="s">
        <v>12</v>
      </c>
      <c r="B35" s="11"/>
      <c r="C35" s="11"/>
      <c r="D35" s="11"/>
      <c r="E35" s="11"/>
      <c r="F35" s="11"/>
      <c r="G35" s="11"/>
      <c r="H35" s="11"/>
      <c r="I35" s="11"/>
      <c r="J35" s="11"/>
      <c r="K35" s="12"/>
      <c r="M35" s="77" t="s">
        <v>13</v>
      </c>
      <c r="N35" s="77"/>
      <c r="O35" s="77"/>
      <c r="P35" s="77"/>
    </row>
    <row r="36" spans="1:16" ht="14.25" customHeight="1" x14ac:dyDescent="0.25">
      <c r="A36" s="13"/>
      <c r="B36" s="14"/>
      <c r="C36" s="14"/>
      <c r="D36" s="14"/>
      <c r="E36" s="14"/>
      <c r="F36" s="14"/>
      <c r="G36" s="14"/>
      <c r="H36" s="14"/>
      <c r="I36" s="14"/>
      <c r="J36" s="14"/>
      <c r="K36" s="15"/>
      <c r="M36" s="78" t="s">
        <v>14</v>
      </c>
      <c r="N36" s="78"/>
      <c r="O36" s="71"/>
      <c r="P36" s="71"/>
    </row>
    <row r="37" spans="1:16" ht="14.25" customHeight="1" x14ac:dyDescent="0.25">
      <c r="A37" s="13"/>
      <c r="B37" s="14"/>
      <c r="C37" s="14"/>
      <c r="D37" s="14"/>
      <c r="E37" s="14"/>
      <c r="F37" s="14"/>
      <c r="G37" s="14"/>
      <c r="H37" s="14"/>
      <c r="I37" s="14"/>
      <c r="J37" s="14"/>
      <c r="K37" s="15"/>
      <c r="M37" s="79" t="s">
        <v>15</v>
      </c>
      <c r="N37" s="79"/>
      <c r="O37" s="71"/>
      <c r="P37" s="71"/>
    </row>
    <row r="38" spans="1:16" ht="14.25" customHeight="1" x14ac:dyDescent="0.25">
      <c r="A38" s="13"/>
      <c r="B38" s="14"/>
      <c r="C38" s="14"/>
      <c r="D38" s="14"/>
      <c r="E38" s="14"/>
      <c r="F38" s="14"/>
      <c r="G38" s="14"/>
      <c r="H38" s="14"/>
      <c r="I38" s="14"/>
      <c r="J38" s="14"/>
      <c r="K38" s="15"/>
      <c r="M38" s="72" t="s">
        <v>16</v>
      </c>
      <c r="N38" s="72"/>
      <c r="O38" s="71"/>
      <c r="P38" s="71"/>
    </row>
    <row r="39" spans="1:16" ht="14.25" customHeight="1" x14ac:dyDescent="0.25">
      <c r="A39" s="13"/>
      <c r="B39" s="14"/>
      <c r="C39" s="14"/>
      <c r="D39" s="14"/>
      <c r="E39" s="14"/>
      <c r="F39" s="14"/>
      <c r="G39" s="14"/>
      <c r="H39" s="14"/>
      <c r="I39" s="14"/>
      <c r="J39" s="14"/>
      <c r="K39" s="15"/>
      <c r="M39" s="73" t="s">
        <v>17</v>
      </c>
      <c r="N39" s="73"/>
      <c r="O39" s="71"/>
      <c r="P39" s="71"/>
    </row>
    <row r="40" spans="1:16" ht="14.25" customHeight="1" x14ac:dyDescent="0.25">
      <c r="A40" s="13"/>
      <c r="B40" s="14"/>
      <c r="C40" s="14"/>
      <c r="D40" s="14"/>
      <c r="E40" s="14"/>
      <c r="F40" s="14"/>
      <c r="G40" s="14"/>
      <c r="H40" s="14"/>
      <c r="I40" s="14"/>
      <c r="J40" s="14"/>
      <c r="K40" s="15"/>
      <c r="M40" s="74" t="s">
        <v>18</v>
      </c>
      <c r="N40" s="74"/>
      <c r="O40" s="71"/>
      <c r="P40" s="71"/>
    </row>
    <row r="41" spans="1:16" ht="14.25" customHeight="1" x14ac:dyDescent="0.25">
      <c r="A41" s="16"/>
      <c r="B41" s="17"/>
      <c r="C41" s="17"/>
      <c r="D41" s="17"/>
      <c r="E41" s="17"/>
      <c r="F41" s="17"/>
      <c r="G41" s="17"/>
      <c r="H41" s="17"/>
      <c r="I41" s="17"/>
      <c r="J41" s="17"/>
      <c r="K41" s="18"/>
      <c r="M41" s="70" t="s">
        <v>19</v>
      </c>
      <c r="N41" s="70"/>
      <c r="O41" s="71"/>
      <c r="P41" s="71"/>
    </row>
  </sheetData>
  <mergeCells count="14">
    <mergeCell ref="P32:P33"/>
    <mergeCell ref="M35:P35"/>
    <mergeCell ref="M36:N36"/>
    <mergeCell ref="O36:P36"/>
    <mergeCell ref="M37:N37"/>
    <mergeCell ref="O37:P37"/>
    <mergeCell ref="M41:N41"/>
    <mergeCell ref="O41:P41"/>
    <mergeCell ref="M38:N38"/>
    <mergeCell ref="O38:P38"/>
    <mergeCell ref="M39:N39"/>
    <mergeCell ref="O39:P39"/>
    <mergeCell ref="M40:N40"/>
    <mergeCell ref="O40:P40"/>
  </mergeCells>
  <conditionalFormatting sqref="P8:P31">
    <cfRule type="cellIs" dxfId="479" priority="7" operator="greaterThanOrEqual">
      <formula>90</formula>
    </cfRule>
    <cfRule type="cellIs" dxfId="478" priority="8" operator="between">
      <formula>80</formula>
      <formula>89.99</formula>
    </cfRule>
    <cfRule type="cellIs" dxfId="477" priority="9" operator="between">
      <formula>70</formula>
      <formula>79.99</formula>
    </cfRule>
    <cfRule type="cellIs" dxfId="476" priority="10" operator="between">
      <formula>60</formula>
      <formula>69.99</formula>
    </cfRule>
    <cfRule type="cellIs" dxfId="475" priority="11" operator="between">
      <formula>50</formula>
      <formula>59.99</formula>
    </cfRule>
    <cfRule type="cellIs" dxfId="474" priority="12" operator="lessThanOrEqual">
      <formula>49.99</formula>
    </cfRule>
  </conditionalFormatting>
  <conditionalFormatting sqref="B33:O33">
    <cfRule type="cellIs" dxfId="473" priority="1" operator="greaterThanOrEqual">
      <formula>90</formula>
    </cfRule>
    <cfRule type="cellIs" dxfId="472" priority="2" operator="between">
      <formula>80</formula>
      <formula>89.99</formula>
    </cfRule>
    <cfRule type="cellIs" dxfId="471" priority="3" operator="between">
      <formula>70</formula>
      <formula>79.99</formula>
    </cfRule>
    <cfRule type="cellIs" dxfId="470" priority="4" operator="between">
      <formula>60</formula>
      <formula>69.99</formula>
    </cfRule>
    <cfRule type="cellIs" dxfId="469" priority="5" operator="between">
      <formula>50</formula>
      <formula>59.99</formula>
    </cfRule>
    <cfRule type="cellIs" dxfId="46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BE43"/>
  <sheetViews>
    <sheetView showGridLines="0" workbookViewId="0"/>
  </sheetViews>
  <sheetFormatPr defaultRowHeight="15" x14ac:dyDescent="0.25"/>
  <cols>
    <col min="1" max="1" width="26.140625" style="3" customWidth="1"/>
    <col min="2" max="45" width="7.140625" style="3" customWidth="1"/>
    <col min="46" max="49" width="5.42578125" style="3" customWidth="1"/>
    <col min="50" max="50" width="6.140625" style="3" customWidth="1"/>
    <col min="51" max="56" width="7.140625" style="3" customWidth="1"/>
    <col min="57" max="57" width="7" style="9" customWidth="1"/>
    <col min="58" max="16384" width="9.140625" style="3"/>
  </cols>
  <sheetData>
    <row r="1" spans="1:57" ht="14.25" customHeight="1" x14ac:dyDescent="0.25">
      <c r="A1" s="24" t="s">
        <v>20</v>
      </c>
      <c r="AX1" s="23"/>
      <c r="AY1" s="23"/>
      <c r="BB1" s="10"/>
    </row>
    <row r="2" spans="1:57" s="10" customFormat="1" ht="14.25" customHeight="1" x14ac:dyDescent="0.25">
      <c r="A2" s="10" t="s">
        <v>247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23"/>
      <c r="AY2" s="23"/>
      <c r="AZ2" s="69"/>
      <c r="BA2" s="69"/>
      <c r="BB2" s="23"/>
      <c r="BC2" s="69"/>
      <c r="BD2" s="69"/>
      <c r="BE2" s="69"/>
    </row>
    <row r="3" spans="1:57" ht="14.25" customHeight="1" x14ac:dyDescent="0.25">
      <c r="A3" s="10" t="s">
        <v>191</v>
      </c>
    </row>
    <row r="4" spans="1:57" ht="10.5" customHeight="1" x14ac:dyDescent="0.25">
      <c r="A4" s="10"/>
      <c r="AO4" s="33" t="s">
        <v>238</v>
      </c>
    </row>
    <row r="5" spans="1:57" s="35" customFormat="1" ht="10.5" customHeight="1" x14ac:dyDescent="0.2">
      <c r="A5" s="38"/>
      <c r="U5" s="42" t="s">
        <v>42</v>
      </c>
      <c r="Z5" s="33" t="s">
        <v>248</v>
      </c>
      <c r="AA5" s="33" t="s">
        <v>245</v>
      </c>
      <c r="AO5" s="42" t="s">
        <v>45</v>
      </c>
      <c r="AQ5" s="42" t="s">
        <v>45</v>
      </c>
      <c r="AR5" s="42" t="s">
        <v>45</v>
      </c>
    </row>
    <row r="6" spans="1:57" s="22" customFormat="1" ht="10.5" customHeight="1" x14ac:dyDescent="0.2">
      <c r="A6" s="20"/>
      <c r="B6" s="42" t="s">
        <v>25</v>
      </c>
      <c r="C6" s="42" t="s">
        <v>36</v>
      </c>
      <c r="D6" s="42" t="s">
        <v>249</v>
      </c>
      <c r="E6" s="42" t="s">
        <v>209</v>
      </c>
      <c r="F6" s="42" t="s">
        <v>39</v>
      </c>
      <c r="G6" s="44" t="s">
        <v>42</v>
      </c>
      <c r="H6" s="42" t="s">
        <v>44</v>
      </c>
      <c r="I6" s="20" t="s">
        <v>240</v>
      </c>
      <c r="J6" s="20" t="s">
        <v>241</v>
      </c>
      <c r="K6" s="20" t="s">
        <v>242</v>
      </c>
      <c r="L6" s="42" t="s">
        <v>54</v>
      </c>
      <c r="M6" s="20" t="s">
        <v>62</v>
      </c>
      <c r="N6" s="20" t="s">
        <v>64</v>
      </c>
      <c r="O6" s="20" t="s">
        <v>68</v>
      </c>
      <c r="P6" s="20" t="s">
        <v>68</v>
      </c>
      <c r="Q6" s="20" t="s">
        <v>70</v>
      </c>
      <c r="R6" s="20" t="s">
        <v>64</v>
      </c>
      <c r="S6" s="42" t="s">
        <v>69</v>
      </c>
      <c r="T6" s="42" t="s">
        <v>244</v>
      </c>
      <c r="U6" s="20" t="s">
        <v>76</v>
      </c>
      <c r="V6" s="42" t="s">
        <v>23</v>
      </c>
      <c r="W6" s="42" t="s">
        <v>25</v>
      </c>
      <c r="X6" s="42" t="s">
        <v>25</v>
      </c>
      <c r="Y6" s="42" t="s">
        <v>209</v>
      </c>
      <c r="Z6" s="44" t="s">
        <v>42</v>
      </c>
      <c r="AA6" s="42" t="s">
        <v>44</v>
      </c>
      <c r="AB6" s="20" t="s">
        <v>240</v>
      </c>
      <c r="AC6" s="20" t="s">
        <v>68</v>
      </c>
      <c r="AD6" s="42" t="s">
        <v>57</v>
      </c>
      <c r="AE6" s="20" t="s">
        <v>70</v>
      </c>
      <c r="AF6" s="20" t="s">
        <v>64</v>
      </c>
      <c r="AG6" s="20" t="s">
        <v>70</v>
      </c>
      <c r="AH6" s="42" t="s">
        <v>81</v>
      </c>
      <c r="AI6" s="20" t="s">
        <v>76</v>
      </c>
      <c r="AJ6" s="20" t="s">
        <v>244</v>
      </c>
      <c r="AK6" s="42" t="s">
        <v>45</v>
      </c>
      <c r="AL6" s="42" t="s">
        <v>45</v>
      </c>
      <c r="AM6" s="42" t="s">
        <v>57</v>
      </c>
      <c r="AN6" s="20" t="s">
        <v>70</v>
      </c>
      <c r="AO6" s="42" t="s">
        <v>57</v>
      </c>
      <c r="AP6" s="20" t="s">
        <v>76</v>
      </c>
      <c r="AQ6" s="20" t="s">
        <v>64</v>
      </c>
      <c r="AR6" s="20" t="s">
        <v>64</v>
      </c>
      <c r="AS6" s="46"/>
    </row>
    <row r="7" spans="1:5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v>34</v>
      </c>
      <c r="AJ7" s="6">
        <v>35</v>
      </c>
      <c r="AK7" s="6">
        <v>36</v>
      </c>
      <c r="AL7" s="6">
        <v>37</v>
      </c>
      <c r="AM7" s="6">
        <v>38</v>
      </c>
      <c r="AN7" s="6">
        <v>39</v>
      </c>
      <c r="AO7" s="6">
        <v>40</v>
      </c>
      <c r="AP7" s="6">
        <v>41</v>
      </c>
      <c r="AQ7" s="6">
        <v>42</v>
      </c>
      <c r="AR7" s="6" t="s">
        <v>195</v>
      </c>
      <c r="AS7" s="7" t="s">
        <v>11</v>
      </c>
    </row>
    <row r="8" spans="1:57" ht="14.25" customHeight="1" x14ac:dyDescent="0.25">
      <c r="A8" s="99"/>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8">
        <f t="shared" ref="AS8:AS31" si="0">SUM(B8:AJ8)*2+SUM(AK8:AO8)*4+SUM(AP8:AQ8)*5</f>
        <v>0</v>
      </c>
      <c r="BE8" s="3"/>
    </row>
    <row r="9" spans="1:57" ht="14.25" customHeight="1" x14ac:dyDescent="0.25">
      <c r="A9" s="99"/>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8">
        <f t="shared" si="0"/>
        <v>0</v>
      </c>
      <c r="BE9" s="3"/>
    </row>
    <row r="10" spans="1:57" ht="14.25" customHeight="1" x14ac:dyDescent="0.25">
      <c r="A10" s="99"/>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8">
        <f t="shared" si="0"/>
        <v>0</v>
      </c>
      <c r="BE10" s="3"/>
    </row>
    <row r="11" spans="1:57" ht="14.25" customHeight="1" x14ac:dyDescent="0.25">
      <c r="A11" s="99"/>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8">
        <f t="shared" si="0"/>
        <v>0</v>
      </c>
      <c r="BE11" s="3"/>
    </row>
    <row r="12" spans="1:57" ht="14.25" customHeight="1" x14ac:dyDescent="0.25">
      <c r="A12" s="99"/>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8">
        <f t="shared" si="0"/>
        <v>0</v>
      </c>
      <c r="BE12" s="3"/>
    </row>
    <row r="13" spans="1:57" ht="14.25" customHeight="1" x14ac:dyDescent="0.25">
      <c r="A13" s="99"/>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8">
        <f t="shared" si="0"/>
        <v>0</v>
      </c>
      <c r="BE13" s="3"/>
    </row>
    <row r="14" spans="1:57" ht="14.25" customHeight="1" x14ac:dyDescent="0.25">
      <c r="A14" s="99"/>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8">
        <f t="shared" si="0"/>
        <v>0</v>
      </c>
      <c r="BE14" s="3"/>
    </row>
    <row r="15" spans="1:57" ht="14.25" customHeight="1" x14ac:dyDescent="0.25">
      <c r="A15" s="99"/>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8">
        <f t="shared" si="0"/>
        <v>0</v>
      </c>
      <c r="BE15" s="3"/>
    </row>
    <row r="16" spans="1:57" ht="14.25" customHeight="1" x14ac:dyDescent="0.25">
      <c r="A16" s="99"/>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8">
        <f t="shared" si="0"/>
        <v>0</v>
      </c>
      <c r="BE16" s="3"/>
    </row>
    <row r="17" spans="1:57" ht="14.25" customHeight="1" x14ac:dyDescent="0.25">
      <c r="A17" s="99"/>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8">
        <f t="shared" si="0"/>
        <v>0</v>
      </c>
      <c r="BE17" s="3"/>
    </row>
    <row r="18" spans="1:57" ht="14.25" customHeight="1" x14ac:dyDescent="0.25">
      <c r="A18" s="99"/>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8">
        <f t="shared" si="0"/>
        <v>0</v>
      </c>
      <c r="BE18" s="3"/>
    </row>
    <row r="19" spans="1:57" ht="14.25" customHeight="1" x14ac:dyDescent="0.25">
      <c r="A19" s="99"/>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8">
        <f t="shared" si="0"/>
        <v>0</v>
      </c>
      <c r="BE19" s="3"/>
    </row>
    <row r="20" spans="1:57" ht="14.25" customHeight="1" x14ac:dyDescent="0.25">
      <c r="A20" s="99"/>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8">
        <f t="shared" si="0"/>
        <v>0</v>
      </c>
      <c r="BE20" s="3"/>
    </row>
    <row r="21" spans="1:57" ht="14.25" customHeight="1" x14ac:dyDescent="0.25">
      <c r="A21" s="99"/>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8">
        <f t="shared" si="0"/>
        <v>0</v>
      </c>
      <c r="BE21" s="3"/>
    </row>
    <row r="22" spans="1:57" ht="14.25" customHeight="1" x14ac:dyDescent="0.25">
      <c r="A22" s="99"/>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8">
        <f t="shared" si="0"/>
        <v>0</v>
      </c>
      <c r="BE22" s="3"/>
    </row>
    <row r="23" spans="1:57" ht="14.25" customHeight="1" x14ac:dyDescent="0.25">
      <c r="A23" s="99"/>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8">
        <f t="shared" si="0"/>
        <v>0</v>
      </c>
      <c r="BE23" s="3"/>
    </row>
    <row r="24" spans="1:57" ht="14.25" customHeight="1" x14ac:dyDescent="0.25">
      <c r="A24" s="99"/>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8">
        <f t="shared" si="0"/>
        <v>0</v>
      </c>
      <c r="BE24" s="3"/>
    </row>
    <row r="25" spans="1:57" ht="14.25" customHeight="1" x14ac:dyDescent="0.25">
      <c r="A25" s="99"/>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8">
        <f t="shared" si="0"/>
        <v>0</v>
      </c>
      <c r="BE25" s="3"/>
    </row>
    <row r="26" spans="1:57" ht="14.25" customHeight="1" x14ac:dyDescent="0.25">
      <c r="A26" s="99"/>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8">
        <f t="shared" si="0"/>
        <v>0</v>
      </c>
      <c r="BE26" s="3"/>
    </row>
    <row r="27" spans="1:57" ht="14.25" customHeight="1" x14ac:dyDescent="0.25">
      <c r="A27" s="99"/>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8">
        <f t="shared" si="0"/>
        <v>0</v>
      </c>
      <c r="BE27" s="3"/>
    </row>
    <row r="28" spans="1:57" ht="14.25" customHeight="1" x14ac:dyDescent="0.25">
      <c r="A28" s="99"/>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8">
        <f t="shared" si="0"/>
        <v>0</v>
      </c>
      <c r="BE28" s="3"/>
    </row>
    <row r="29" spans="1:57" ht="14.25" customHeight="1" x14ac:dyDescent="0.25">
      <c r="A29" s="99"/>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8">
        <f t="shared" si="0"/>
        <v>0</v>
      </c>
      <c r="BE29" s="3"/>
    </row>
    <row r="30" spans="1:57" ht="14.25" customHeight="1" x14ac:dyDescent="0.25">
      <c r="A30" s="99"/>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8">
        <f t="shared" si="0"/>
        <v>0</v>
      </c>
      <c r="BE30" s="3"/>
    </row>
    <row r="31" spans="1:57" ht="14.25" customHeight="1" x14ac:dyDescent="0.25">
      <c r="A31" s="99"/>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8">
        <f t="shared" si="0"/>
        <v>0</v>
      </c>
      <c r="BE31" s="3"/>
    </row>
    <row r="32" spans="1:57" ht="14.25" customHeight="1" x14ac:dyDescent="0.25">
      <c r="A32" s="25" t="s">
        <v>21</v>
      </c>
      <c r="B32" s="8">
        <f>SUM(B8:B31)</f>
        <v>0</v>
      </c>
      <c r="C32" s="8">
        <f t="shared" ref="C32:AR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si="1"/>
        <v>0</v>
      </c>
      <c r="Z32" s="8">
        <f t="shared" si="1"/>
        <v>0</v>
      </c>
      <c r="AA32" s="8">
        <f t="shared" si="1"/>
        <v>0</v>
      </c>
      <c r="AB32" s="8">
        <f t="shared" si="1"/>
        <v>0</v>
      </c>
      <c r="AC32" s="8">
        <f t="shared" si="1"/>
        <v>0</v>
      </c>
      <c r="AD32" s="8">
        <f t="shared" si="1"/>
        <v>0</v>
      </c>
      <c r="AE32" s="8">
        <f t="shared" si="1"/>
        <v>0</v>
      </c>
      <c r="AF32" s="8">
        <f t="shared" si="1"/>
        <v>0</v>
      </c>
      <c r="AG32" s="8">
        <f t="shared" si="1"/>
        <v>0</v>
      </c>
      <c r="AH32" s="8">
        <f t="shared" si="1"/>
        <v>0</v>
      </c>
      <c r="AI32" s="8">
        <f t="shared" si="1"/>
        <v>0</v>
      </c>
      <c r="AJ32" s="8">
        <f t="shared" si="1"/>
        <v>0</v>
      </c>
      <c r="AK32" s="8">
        <f t="shared" si="1"/>
        <v>0</v>
      </c>
      <c r="AL32" s="8">
        <f t="shared" si="1"/>
        <v>0</v>
      </c>
      <c r="AM32" s="8">
        <f t="shared" si="1"/>
        <v>0</v>
      </c>
      <c r="AN32" s="8">
        <f t="shared" si="1"/>
        <v>0</v>
      </c>
      <c r="AO32" s="8">
        <f t="shared" si="1"/>
        <v>0</v>
      </c>
      <c r="AP32" s="8">
        <f t="shared" si="1"/>
        <v>0</v>
      </c>
      <c r="AQ32" s="8">
        <f t="shared" si="1"/>
        <v>0</v>
      </c>
      <c r="AR32" s="8">
        <f t="shared" si="1"/>
        <v>0</v>
      </c>
      <c r="AS32" s="75" t="e">
        <f>SUM(AS8:AS31)/COUNT(B8:B31)</f>
        <v>#DIV/0!</v>
      </c>
      <c r="BE32" s="3"/>
    </row>
    <row r="33" spans="1:57" ht="14.25" customHeight="1" x14ac:dyDescent="0.25">
      <c r="A33" s="25" t="s">
        <v>22</v>
      </c>
      <c r="B33" s="8" t="e">
        <f>B32/COUNT(B8:B31)*100</f>
        <v>#DIV/0!</v>
      </c>
      <c r="C33" s="8" t="e">
        <f t="shared" ref="C33:AQ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 t="shared" si="2"/>
        <v>#DIV/0!</v>
      </c>
      <c r="V33" s="8" t="e">
        <f t="shared" si="2"/>
        <v>#DIV/0!</v>
      </c>
      <c r="W33" s="8" t="e">
        <f t="shared" si="2"/>
        <v>#DIV/0!</v>
      </c>
      <c r="X33" s="8" t="e">
        <f t="shared" si="2"/>
        <v>#DIV/0!</v>
      </c>
      <c r="Y33" s="8" t="e">
        <f t="shared" si="2"/>
        <v>#DIV/0!</v>
      </c>
      <c r="Z33" s="8" t="e">
        <f t="shared" si="2"/>
        <v>#DIV/0!</v>
      </c>
      <c r="AA33" s="8" t="e">
        <f t="shared" si="2"/>
        <v>#DIV/0!</v>
      </c>
      <c r="AB33" s="8" t="e">
        <f t="shared" si="2"/>
        <v>#DIV/0!</v>
      </c>
      <c r="AC33" s="8" t="e">
        <f t="shared" si="2"/>
        <v>#DIV/0!</v>
      </c>
      <c r="AD33" s="8" t="e">
        <f t="shared" si="2"/>
        <v>#DIV/0!</v>
      </c>
      <c r="AE33" s="8" t="e">
        <f t="shared" si="2"/>
        <v>#DIV/0!</v>
      </c>
      <c r="AF33" s="8" t="e">
        <f t="shared" si="2"/>
        <v>#DIV/0!</v>
      </c>
      <c r="AG33" s="8" t="e">
        <f t="shared" si="2"/>
        <v>#DIV/0!</v>
      </c>
      <c r="AH33" s="8" t="e">
        <f t="shared" si="2"/>
        <v>#DIV/0!</v>
      </c>
      <c r="AI33" s="8" t="e">
        <f t="shared" si="2"/>
        <v>#DIV/0!</v>
      </c>
      <c r="AJ33" s="8" t="e">
        <f t="shared" si="2"/>
        <v>#DIV/0!</v>
      </c>
      <c r="AK33" s="8" t="e">
        <f t="shared" si="2"/>
        <v>#DIV/0!</v>
      </c>
      <c r="AL33" s="8" t="e">
        <f t="shared" si="2"/>
        <v>#DIV/0!</v>
      </c>
      <c r="AM33" s="8" t="e">
        <f t="shared" si="2"/>
        <v>#DIV/0!</v>
      </c>
      <c r="AN33" s="8" t="e">
        <f t="shared" si="2"/>
        <v>#DIV/0!</v>
      </c>
      <c r="AO33" s="8" t="e">
        <f t="shared" si="2"/>
        <v>#DIV/0!</v>
      </c>
      <c r="AP33" s="8" t="e">
        <f t="shared" si="2"/>
        <v>#DIV/0!</v>
      </c>
      <c r="AQ33" s="8" t="e">
        <f t="shared" si="2"/>
        <v>#DIV/0!</v>
      </c>
      <c r="AR33" s="8" t="e">
        <f>AR32/COUNT(AR8:AR31)*100</f>
        <v>#DIV/0!</v>
      </c>
      <c r="AS33" s="76"/>
      <c r="BE33" s="3"/>
    </row>
    <row r="34" spans="1:57" ht="14.25" customHeight="1" x14ac:dyDescent="0.25"/>
    <row r="35" spans="1:57" ht="14.25" customHeight="1" x14ac:dyDescent="0.25">
      <c r="A35" s="19" t="s">
        <v>12</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2"/>
      <c r="AP35" s="90" t="s">
        <v>13</v>
      </c>
      <c r="AQ35" s="91"/>
      <c r="AR35" s="91"/>
      <c r="AS35" s="92"/>
      <c r="BE35" s="3"/>
    </row>
    <row r="36" spans="1:57" ht="14.25" customHeight="1"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5"/>
      <c r="AP36" s="93" t="s">
        <v>14</v>
      </c>
      <c r="AQ36" s="94"/>
      <c r="AR36" s="82"/>
      <c r="AS36" s="83"/>
      <c r="BE36" s="3"/>
    </row>
    <row r="37" spans="1:57" ht="14.25" customHeight="1"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5"/>
      <c r="AP37" s="95" t="s">
        <v>15</v>
      </c>
      <c r="AQ37" s="96"/>
      <c r="AR37" s="82"/>
      <c r="AS37" s="83"/>
      <c r="BE37" s="3"/>
    </row>
    <row r="38" spans="1:57" ht="14.25" customHeight="1"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5"/>
      <c r="AP38" s="88" t="s">
        <v>16</v>
      </c>
      <c r="AQ38" s="89"/>
      <c r="AR38" s="82"/>
      <c r="AS38" s="83"/>
      <c r="BE38" s="3"/>
    </row>
    <row r="39" spans="1:57" ht="14.25" customHeight="1"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5"/>
      <c r="AP39" s="84" t="s">
        <v>17</v>
      </c>
      <c r="AQ39" s="85"/>
      <c r="AR39" s="82"/>
      <c r="AS39" s="83"/>
      <c r="BE39" s="3"/>
    </row>
    <row r="40" spans="1:57" ht="14.25" customHeight="1"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5"/>
      <c r="AP40" s="86" t="s">
        <v>18</v>
      </c>
      <c r="AQ40" s="87"/>
      <c r="AR40" s="82"/>
      <c r="AS40" s="83"/>
      <c r="BE40" s="3"/>
    </row>
    <row r="41" spans="1:57" ht="14.25" customHeight="1"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8"/>
      <c r="AP41" s="80" t="s">
        <v>19</v>
      </c>
      <c r="AQ41" s="81"/>
      <c r="AR41" s="82"/>
      <c r="AS41" s="83"/>
      <c r="BE41" s="3"/>
    </row>
    <row r="42" spans="1:57" x14ac:dyDescent="0.25">
      <c r="A42" s="14"/>
      <c r="B42" s="14"/>
      <c r="C42" s="14"/>
      <c r="D42" s="14"/>
      <c r="E42" s="14"/>
      <c r="F42" s="14"/>
      <c r="G42" s="14"/>
      <c r="H42" s="14"/>
      <c r="I42" s="14"/>
      <c r="J42" s="14"/>
      <c r="K42" s="14"/>
      <c r="L42" s="14"/>
      <c r="M42" s="14"/>
      <c r="N42" s="14"/>
      <c r="O42" s="14"/>
      <c r="T42" s="9"/>
      <c r="BE42" s="3"/>
    </row>
    <row r="43" spans="1:57" x14ac:dyDescent="0.25">
      <c r="T43" s="9"/>
      <c r="BE43" s="3"/>
    </row>
  </sheetData>
  <mergeCells count="14">
    <mergeCell ref="AS32:AS33"/>
    <mergeCell ref="AP35:AS35"/>
    <mergeCell ref="AP36:AQ36"/>
    <mergeCell ref="AR36:AS36"/>
    <mergeCell ref="AP37:AQ37"/>
    <mergeCell ref="AR37:AS37"/>
    <mergeCell ref="AP41:AQ41"/>
    <mergeCell ref="AR41:AS41"/>
    <mergeCell ref="AP38:AQ38"/>
    <mergeCell ref="AR38:AS38"/>
    <mergeCell ref="AP39:AQ39"/>
    <mergeCell ref="AR39:AS39"/>
    <mergeCell ref="AP40:AQ40"/>
    <mergeCell ref="AR40:AS40"/>
  </mergeCells>
  <conditionalFormatting sqref="B33:AR33">
    <cfRule type="cellIs" dxfId="11" priority="7" operator="greaterThanOrEqual">
      <formula>90</formula>
    </cfRule>
    <cfRule type="cellIs" dxfId="10" priority="8" operator="between">
      <formula>80</formula>
      <formula>89.99</formula>
    </cfRule>
    <cfRule type="cellIs" dxfId="9" priority="9" operator="between">
      <formula>70</formula>
      <formula>79.99</formula>
    </cfRule>
    <cfRule type="cellIs" dxfId="8" priority="10" operator="between">
      <formula>60</formula>
      <formula>69.99</formula>
    </cfRule>
    <cfRule type="cellIs" dxfId="7" priority="11" operator="between">
      <formula>50</formula>
      <formula>59.99</formula>
    </cfRule>
    <cfRule type="cellIs" dxfId="6" priority="12" operator="lessThanOrEqual">
      <formula>49.99</formula>
    </cfRule>
  </conditionalFormatting>
  <conditionalFormatting sqref="AS8:AS31">
    <cfRule type="cellIs" dxfId="5" priority="1" operator="greaterThanOrEqual">
      <formula>90</formula>
    </cfRule>
    <cfRule type="cellIs" dxfId="4" priority="2" operator="between">
      <formula>80</formula>
      <formula>89.99</formula>
    </cfRule>
    <cfRule type="cellIs" dxfId="3" priority="3" operator="between">
      <formula>70</formula>
      <formula>79.99</formula>
    </cfRule>
    <cfRule type="cellIs" dxfId="2" priority="4" operator="between">
      <formula>60</formula>
      <formula>69.99</formula>
    </cfRule>
    <cfRule type="cellIs" dxfId="1" priority="5" operator="between">
      <formula>50</formula>
      <formula>59.99</formula>
    </cfRule>
    <cfRule type="cellIs" dxfId="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9"/>
  <sheetViews>
    <sheetView showGridLines="0" zoomScale="85" zoomScaleNormal="85" workbookViewId="0">
      <selection sqref="A1:H1"/>
    </sheetView>
  </sheetViews>
  <sheetFormatPr defaultRowHeight="15" x14ac:dyDescent="0.25"/>
  <cols>
    <col min="1" max="20" width="24.140625" customWidth="1"/>
  </cols>
  <sheetData>
    <row r="1" spans="1:15" ht="31.5" customHeight="1" x14ac:dyDescent="0.25">
      <c r="A1" s="97" t="s">
        <v>84</v>
      </c>
      <c r="B1" s="98"/>
      <c r="C1" s="98"/>
      <c r="D1" s="98"/>
      <c r="E1" s="98"/>
      <c r="F1" s="98"/>
      <c r="G1" s="98"/>
      <c r="H1" s="98"/>
    </row>
    <row r="2" spans="1:15" ht="18.75" x14ac:dyDescent="0.3">
      <c r="A2" s="1" t="s">
        <v>8</v>
      </c>
      <c r="B2" s="1"/>
    </row>
    <row r="3" spans="1:15" x14ac:dyDescent="0.25">
      <c r="A3" s="29" t="s">
        <v>85</v>
      </c>
      <c r="B3" s="29" t="s">
        <v>86</v>
      </c>
      <c r="C3" s="29" t="s">
        <v>87</v>
      </c>
      <c r="D3" s="29" t="s">
        <v>88</v>
      </c>
      <c r="E3" s="29" t="s">
        <v>89</v>
      </c>
      <c r="F3" s="29" t="s">
        <v>90</v>
      </c>
      <c r="G3" s="29" t="s">
        <v>91</v>
      </c>
      <c r="H3" s="29" t="s">
        <v>92</v>
      </c>
    </row>
    <row r="4" spans="1:15" ht="38.25" x14ac:dyDescent="0.25">
      <c r="A4" s="26" t="s">
        <v>0</v>
      </c>
      <c r="B4" s="26" t="s">
        <v>1</v>
      </c>
      <c r="C4" s="26" t="s">
        <v>2</v>
      </c>
      <c r="D4" s="26" t="s">
        <v>3</v>
      </c>
      <c r="E4" s="26" t="s">
        <v>4</v>
      </c>
      <c r="F4" s="27" t="s">
        <v>5</v>
      </c>
      <c r="G4" s="26" t="s">
        <v>6</v>
      </c>
      <c r="H4" s="26" t="s">
        <v>7</v>
      </c>
    </row>
    <row r="5" spans="1:15" ht="26.25" customHeight="1" x14ac:dyDescent="0.3">
      <c r="A5" s="1" t="s">
        <v>93</v>
      </c>
      <c r="B5" s="1"/>
    </row>
    <row r="6" spans="1:15" x14ac:dyDescent="0.25">
      <c r="A6" s="29" t="s">
        <v>94</v>
      </c>
      <c r="B6" s="29" t="s">
        <v>95</v>
      </c>
      <c r="C6" s="29" t="s">
        <v>96</v>
      </c>
      <c r="D6" s="29" t="s">
        <v>97</v>
      </c>
      <c r="E6" s="29" t="s">
        <v>98</v>
      </c>
      <c r="F6" s="29" t="s">
        <v>99</v>
      </c>
      <c r="G6" s="29" t="s">
        <v>100</v>
      </c>
    </row>
    <row r="7" spans="1:15" ht="200.25" customHeight="1" x14ac:dyDescent="0.25">
      <c r="A7" s="55" t="s">
        <v>101</v>
      </c>
      <c r="B7" s="55" t="s">
        <v>102</v>
      </c>
      <c r="C7" s="55" t="s">
        <v>103</v>
      </c>
      <c r="D7" s="55" t="s">
        <v>104</v>
      </c>
      <c r="E7" s="55" t="s">
        <v>105</v>
      </c>
      <c r="F7" s="55" t="s">
        <v>106</v>
      </c>
      <c r="G7" s="55" t="s">
        <v>107</v>
      </c>
    </row>
    <row r="8" spans="1:15" ht="26.25" customHeight="1" x14ac:dyDescent="0.3">
      <c r="A8" s="1" t="s">
        <v>108</v>
      </c>
    </row>
    <row r="9" spans="1:15" x14ac:dyDescent="0.25">
      <c r="A9" s="29" t="s">
        <v>109</v>
      </c>
      <c r="B9" s="29" t="s">
        <v>110</v>
      </c>
      <c r="C9" s="29" t="s">
        <v>111</v>
      </c>
      <c r="D9" s="29" t="s">
        <v>112</v>
      </c>
      <c r="E9" s="29" t="s">
        <v>113</v>
      </c>
      <c r="F9" s="29" t="s">
        <v>114</v>
      </c>
      <c r="G9" s="29" t="s">
        <v>115</v>
      </c>
      <c r="H9" s="29" t="s">
        <v>116</v>
      </c>
      <c r="I9" s="29" t="s">
        <v>117</v>
      </c>
      <c r="J9" s="29" t="s">
        <v>118</v>
      </c>
      <c r="K9" s="29" t="s">
        <v>119</v>
      </c>
      <c r="L9" s="29" t="s">
        <v>120</v>
      </c>
      <c r="M9" s="29" t="s">
        <v>121</v>
      </c>
      <c r="N9" s="29" t="s">
        <v>122</v>
      </c>
      <c r="O9" s="29" t="s">
        <v>123</v>
      </c>
    </row>
    <row r="10" spans="1:15" ht="325.5" customHeight="1" x14ac:dyDescent="0.25">
      <c r="A10" s="55" t="s">
        <v>124</v>
      </c>
      <c r="B10" s="55" t="s">
        <v>125</v>
      </c>
      <c r="C10" s="55" t="s">
        <v>126</v>
      </c>
      <c r="D10" s="55" t="s">
        <v>127</v>
      </c>
      <c r="E10" s="55" t="s">
        <v>128</v>
      </c>
      <c r="F10" s="55" t="s">
        <v>129</v>
      </c>
      <c r="G10" s="55" t="s">
        <v>130</v>
      </c>
      <c r="H10" s="55" t="s">
        <v>131</v>
      </c>
      <c r="I10" s="55" t="s">
        <v>132</v>
      </c>
      <c r="J10" s="55" t="s">
        <v>133</v>
      </c>
      <c r="K10" s="55" t="s">
        <v>134</v>
      </c>
      <c r="L10" s="55" t="s">
        <v>135</v>
      </c>
      <c r="M10" s="55" t="s">
        <v>136</v>
      </c>
      <c r="N10" s="55" t="s">
        <v>137</v>
      </c>
      <c r="O10" s="55" t="s">
        <v>138</v>
      </c>
    </row>
    <row r="11" spans="1:15" ht="26.25" customHeight="1" x14ac:dyDescent="0.3">
      <c r="A11" s="1" t="s">
        <v>139</v>
      </c>
    </row>
    <row r="12" spans="1:15" x14ac:dyDescent="0.25">
      <c r="A12" s="29" t="s">
        <v>140</v>
      </c>
      <c r="B12" s="29" t="s">
        <v>141</v>
      </c>
      <c r="C12" s="29" t="s">
        <v>142</v>
      </c>
      <c r="D12" s="29" t="s">
        <v>143</v>
      </c>
      <c r="E12" s="29" t="s">
        <v>144</v>
      </c>
      <c r="F12" s="29" t="s">
        <v>145</v>
      </c>
      <c r="G12" s="29" t="s">
        <v>146</v>
      </c>
      <c r="H12" s="29" t="s">
        <v>147</v>
      </c>
      <c r="I12" s="29" t="s">
        <v>148</v>
      </c>
      <c r="J12" s="29" t="s">
        <v>149</v>
      </c>
      <c r="K12" s="29" t="s">
        <v>150</v>
      </c>
      <c r="L12" s="29" t="s">
        <v>151</v>
      </c>
    </row>
    <row r="13" spans="1:15" ht="286.5" customHeight="1" x14ac:dyDescent="0.25">
      <c r="A13" s="55" t="s">
        <v>152</v>
      </c>
      <c r="B13" s="55" t="s">
        <v>153</v>
      </c>
      <c r="C13" s="55" t="s">
        <v>154</v>
      </c>
      <c r="D13" s="55" t="s">
        <v>155</v>
      </c>
      <c r="E13" s="55" t="s">
        <v>156</v>
      </c>
      <c r="F13" s="55" t="s">
        <v>157</v>
      </c>
      <c r="G13" s="55" t="s">
        <v>158</v>
      </c>
      <c r="H13" s="55" t="s">
        <v>159</v>
      </c>
      <c r="I13" s="55" t="s">
        <v>160</v>
      </c>
      <c r="J13" s="55" t="s">
        <v>161</v>
      </c>
      <c r="K13" s="55" t="s">
        <v>162</v>
      </c>
      <c r="L13" s="55" t="s">
        <v>163</v>
      </c>
      <c r="M13" s="28"/>
    </row>
    <row r="14" spans="1:15" ht="26.25" customHeight="1" x14ac:dyDescent="0.3">
      <c r="A14" s="2" t="s">
        <v>9</v>
      </c>
    </row>
    <row r="15" spans="1:15" x14ac:dyDescent="0.25">
      <c r="A15" s="29" t="s">
        <v>164</v>
      </c>
      <c r="B15" s="29" t="s">
        <v>165</v>
      </c>
      <c r="C15" s="29" t="s">
        <v>166</v>
      </c>
      <c r="D15" s="29" t="s">
        <v>167</v>
      </c>
    </row>
    <row r="16" spans="1:15" ht="213" customHeight="1" x14ac:dyDescent="0.25">
      <c r="A16" s="55" t="s">
        <v>168</v>
      </c>
      <c r="B16" s="55" t="s">
        <v>169</v>
      </c>
      <c r="C16" s="55" t="s">
        <v>170</v>
      </c>
      <c r="D16" s="55" t="s">
        <v>171</v>
      </c>
      <c r="E16" s="28"/>
      <c r="F16" s="28"/>
      <c r="G16" s="28"/>
    </row>
    <row r="17" spans="1:9" ht="26.25" customHeight="1" x14ac:dyDescent="0.3">
      <c r="A17" s="1" t="s">
        <v>172</v>
      </c>
    </row>
    <row r="18" spans="1:9" x14ac:dyDescent="0.25">
      <c r="A18" s="29" t="s">
        <v>173</v>
      </c>
      <c r="B18" s="29" t="s">
        <v>174</v>
      </c>
      <c r="C18" s="29" t="s">
        <v>175</v>
      </c>
      <c r="D18" s="29" t="s">
        <v>176</v>
      </c>
      <c r="E18" s="29" t="s">
        <v>177</v>
      </c>
      <c r="F18" s="29" t="s">
        <v>178</v>
      </c>
      <c r="G18" s="29" t="s">
        <v>179</v>
      </c>
      <c r="H18" s="29" t="s">
        <v>180</v>
      </c>
      <c r="I18" s="29" t="s">
        <v>181</v>
      </c>
    </row>
    <row r="19" spans="1:9" ht="178.5" customHeight="1" x14ac:dyDescent="0.25">
      <c r="A19" s="55" t="s">
        <v>182</v>
      </c>
      <c r="B19" s="55" t="s">
        <v>183</v>
      </c>
      <c r="C19" s="55" t="s">
        <v>184</v>
      </c>
      <c r="D19" s="55" t="s">
        <v>185</v>
      </c>
      <c r="E19" s="55" t="s">
        <v>186</v>
      </c>
      <c r="F19" s="55" t="s">
        <v>187</v>
      </c>
      <c r="G19" s="55" t="s">
        <v>188</v>
      </c>
      <c r="H19" s="55" t="s">
        <v>189</v>
      </c>
      <c r="I19" s="55" t="s">
        <v>190</v>
      </c>
    </row>
  </sheetData>
  <mergeCells count="1">
    <mergeCell ref="A1:H1"/>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32</v>
      </c>
      <c r="B2" s="69"/>
      <c r="C2" s="69"/>
      <c r="D2" s="69"/>
      <c r="E2" s="69"/>
      <c r="F2" s="69"/>
      <c r="G2" s="69"/>
      <c r="H2" s="69"/>
      <c r="I2" s="69"/>
      <c r="J2" s="69"/>
      <c r="K2" s="69"/>
      <c r="L2" s="69"/>
      <c r="M2" s="69"/>
      <c r="N2" s="23"/>
      <c r="O2" s="23"/>
      <c r="P2" s="69"/>
      <c r="Q2" s="69"/>
    </row>
    <row r="3" spans="1:17" ht="14.25" customHeight="1" x14ac:dyDescent="0.25">
      <c r="A3" s="10" t="s">
        <v>30</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39"/>
      <c r="C5" s="39"/>
      <c r="D5" s="39"/>
      <c r="E5" s="39"/>
      <c r="F5" s="39"/>
      <c r="G5" s="39"/>
      <c r="H5" s="39"/>
      <c r="I5" s="39"/>
      <c r="J5" s="39"/>
      <c r="K5" s="39"/>
      <c r="L5" s="42" t="s">
        <v>24</v>
      </c>
      <c r="M5" s="42" t="s">
        <v>24</v>
      </c>
      <c r="N5" s="42" t="s">
        <v>24</v>
      </c>
      <c r="O5" s="42" t="s">
        <v>24</v>
      </c>
      <c r="P5" s="39"/>
      <c r="Q5" s="39"/>
    </row>
    <row r="6" spans="1:17" s="22" customFormat="1" ht="10.5" customHeight="1" x14ac:dyDescent="0.2">
      <c r="A6" s="20"/>
      <c r="B6" s="42" t="s">
        <v>36</v>
      </c>
      <c r="C6" s="42" t="s">
        <v>36</v>
      </c>
      <c r="D6" s="42" t="s">
        <v>23</v>
      </c>
      <c r="E6" s="42" t="s">
        <v>23</v>
      </c>
      <c r="F6" s="42" t="s">
        <v>33</v>
      </c>
      <c r="G6" s="42" t="s">
        <v>33</v>
      </c>
      <c r="H6" s="42" t="s">
        <v>34</v>
      </c>
      <c r="I6" s="42" t="s">
        <v>34</v>
      </c>
      <c r="J6" s="42" t="s">
        <v>35</v>
      </c>
      <c r="K6" s="42" t="s">
        <v>35</v>
      </c>
      <c r="L6" s="42" t="s">
        <v>36</v>
      </c>
      <c r="M6" s="42" t="s">
        <v>36</v>
      </c>
      <c r="N6" s="42" t="s">
        <v>36</v>
      </c>
      <c r="O6" s="42" t="s">
        <v>36</v>
      </c>
      <c r="P6" s="21"/>
    </row>
    <row r="7" spans="1:1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7" t="s">
        <v>11</v>
      </c>
    </row>
    <row r="8" spans="1:17" ht="14.25" customHeight="1" x14ac:dyDescent="0.25">
      <c r="A8" s="99"/>
      <c r="B8" s="40"/>
      <c r="C8" s="40"/>
      <c r="D8" s="40"/>
      <c r="E8" s="40"/>
      <c r="F8" s="40"/>
      <c r="G8" s="40"/>
      <c r="H8" s="40"/>
      <c r="I8" s="40"/>
      <c r="J8" s="40"/>
      <c r="K8" s="40"/>
      <c r="L8" s="40"/>
      <c r="M8" s="40"/>
      <c r="N8" s="40"/>
      <c r="O8" s="40"/>
      <c r="P8" s="8">
        <f>SUM(B8:K8)*4+L8*8+M8*12+SUM(N8:O8)*20</f>
        <v>0</v>
      </c>
    </row>
    <row r="9" spans="1:17" ht="14.25" customHeight="1" x14ac:dyDescent="0.25">
      <c r="A9" s="99"/>
      <c r="B9" s="40"/>
      <c r="C9" s="40"/>
      <c r="D9" s="40"/>
      <c r="E9" s="40"/>
      <c r="F9" s="40"/>
      <c r="G9" s="40"/>
      <c r="H9" s="40"/>
      <c r="I9" s="40"/>
      <c r="J9" s="40"/>
      <c r="K9" s="40"/>
      <c r="L9" s="40"/>
      <c r="M9" s="40"/>
      <c r="N9" s="40"/>
      <c r="O9" s="40"/>
      <c r="P9" s="8">
        <f t="shared" ref="P9:P31" si="0">SUM(B9:K9)*4+L9*8+M9*12+SUM(N9:O9)*20</f>
        <v>0</v>
      </c>
    </row>
    <row r="10" spans="1:17" ht="14.25" customHeight="1" x14ac:dyDescent="0.25">
      <c r="A10" s="99"/>
      <c r="B10" s="40"/>
      <c r="C10" s="40"/>
      <c r="D10" s="40"/>
      <c r="E10" s="40"/>
      <c r="F10" s="40"/>
      <c r="G10" s="40"/>
      <c r="H10" s="40"/>
      <c r="I10" s="40"/>
      <c r="J10" s="40"/>
      <c r="K10" s="40"/>
      <c r="L10" s="40"/>
      <c r="M10" s="40"/>
      <c r="N10" s="40"/>
      <c r="O10" s="40"/>
      <c r="P10" s="8">
        <f t="shared" si="0"/>
        <v>0</v>
      </c>
    </row>
    <row r="11" spans="1:17" ht="14.25" customHeight="1" x14ac:dyDescent="0.25">
      <c r="A11" s="99"/>
      <c r="B11" s="40"/>
      <c r="C11" s="40"/>
      <c r="D11" s="40"/>
      <c r="E11" s="40"/>
      <c r="F11" s="40"/>
      <c r="G11" s="40"/>
      <c r="H11" s="40"/>
      <c r="I11" s="40"/>
      <c r="J11" s="40"/>
      <c r="K11" s="40"/>
      <c r="L11" s="40"/>
      <c r="M11" s="40"/>
      <c r="N11" s="40"/>
      <c r="O11" s="40"/>
      <c r="P11" s="8">
        <f>SUM(B11:K11)*4+L11*8+M11*12+SUM(N11:O11)*20</f>
        <v>0</v>
      </c>
    </row>
    <row r="12" spans="1:17" ht="14.25" customHeight="1" x14ac:dyDescent="0.25">
      <c r="A12" s="99"/>
      <c r="B12" s="40"/>
      <c r="C12" s="40"/>
      <c r="D12" s="40"/>
      <c r="E12" s="40"/>
      <c r="F12" s="40"/>
      <c r="G12" s="40"/>
      <c r="H12" s="40"/>
      <c r="I12" s="40"/>
      <c r="J12" s="40"/>
      <c r="K12" s="40"/>
      <c r="L12" s="40"/>
      <c r="M12" s="40"/>
      <c r="N12" s="40"/>
      <c r="O12" s="40"/>
      <c r="P12" s="8">
        <f t="shared" si="0"/>
        <v>0</v>
      </c>
    </row>
    <row r="13" spans="1:17" ht="14.25" customHeight="1" x14ac:dyDescent="0.25">
      <c r="A13" s="99"/>
      <c r="B13" s="40"/>
      <c r="C13" s="40"/>
      <c r="D13" s="40"/>
      <c r="E13" s="40"/>
      <c r="F13" s="40"/>
      <c r="G13" s="40"/>
      <c r="H13" s="40"/>
      <c r="I13" s="40"/>
      <c r="J13" s="40"/>
      <c r="K13" s="40"/>
      <c r="L13" s="40"/>
      <c r="M13" s="40"/>
      <c r="N13" s="40"/>
      <c r="O13" s="40"/>
      <c r="P13" s="8">
        <f t="shared" si="0"/>
        <v>0</v>
      </c>
    </row>
    <row r="14" spans="1:17" ht="14.25" customHeight="1" x14ac:dyDescent="0.25">
      <c r="A14" s="99"/>
      <c r="B14" s="40"/>
      <c r="C14" s="68"/>
      <c r="D14" s="68"/>
      <c r="E14" s="68"/>
      <c r="F14" s="68"/>
      <c r="G14" s="68"/>
      <c r="H14" s="68"/>
      <c r="I14" s="68"/>
      <c r="J14" s="68"/>
      <c r="K14" s="68"/>
      <c r="L14" s="68"/>
      <c r="M14" s="68"/>
      <c r="N14" s="68"/>
      <c r="O14" s="68"/>
      <c r="P14" s="8">
        <f t="shared" si="0"/>
        <v>0</v>
      </c>
    </row>
    <row r="15" spans="1:17" ht="14.25" customHeight="1" x14ac:dyDescent="0.25">
      <c r="A15" s="99"/>
      <c r="B15" s="40"/>
      <c r="C15" s="68"/>
      <c r="D15" s="68"/>
      <c r="E15" s="68"/>
      <c r="F15" s="68"/>
      <c r="G15" s="68"/>
      <c r="H15" s="68"/>
      <c r="I15" s="68"/>
      <c r="J15" s="68"/>
      <c r="K15" s="68"/>
      <c r="L15" s="68"/>
      <c r="M15" s="68"/>
      <c r="N15" s="68"/>
      <c r="O15" s="68"/>
      <c r="P15" s="8">
        <f t="shared" si="0"/>
        <v>0</v>
      </c>
    </row>
    <row r="16" spans="1:17" ht="14.25" customHeight="1" x14ac:dyDescent="0.25">
      <c r="A16" s="99"/>
      <c r="B16" s="40"/>
      <c r="C16" s="40"/>
      <c r="D16" s="40"/>
      <c r="E16" s="40"/>
      <c r="F16" s="40"/>
      <c r="G16" s="40"/>
      <c r="H16" s="40"/>
      <c r="I16" s="40"/>
      <c r="J16" s="40"/>
      <c r="K16" s="40"/>
      <c r="L16" s="40"/>
      <c r="M16" s="40"/>
      <c r="N16" s="40"/>
      <c r="O16" s="40"/>
      <c r="P16" s="8">
        <f t="shared" si="0"/>
        <v>0</v>
      </c>
    </row>
    <row r="17" spans="1:16" ht="14.25" customHeight="1" x14ac:dyDescent="0.25">
      <c r="A17" s="99"/>
      <c r="B17" s="40"/>
      <c r="C17" s="40"/>
      <c r="D17" s="40"/>
      <c r="E17" s="40"/>
      <c r="F17" s="40"/>
      <c r="G17" s="40"/>
      <c r="H17" s="40"/>
      <c r="I17" s="40"/>
      <c r="J17" s="40"/>
      <c r="K17" s="40"/>
      <c r="L17" s="40"/>
      <c r="M17" s="40"/>
      <c r="N17" s="40"/>
      <c r="O17" s="40"/>
      <c r="P17" s="8">
        <f t="shared" si="0"/>
        <v>0</v>
      </c>
    </row>
    <row r="18" spans="1:16" ht="14.25" customHeight="1" x14ac:dyDescent="0.25">
      <c r="A18" s="99"/>
      <c r="B18" s="40"/>
      <c r="C18" s="40"/>
      <c r="D18" s="40"/>
      <c r="E18" s="40"/>
      <c r="F18" s="40"/>
      <c r="G18" s="40"/>
      <c r="H18" s="40"/>
      <c r="I18" s="40"/>
      <c r="J18" s="40"/>
      <c r="K18" s="40"/>
      <c r="L18" s="40"/>
      <c r="M18" s="40"/>
      <c r="N18" s="40"/>
      <c r="O18" s="40"/>
      <c r="P18" s="8">
        <f t="shared" si="0"/>
        <v>0</v>
      </c>
    </row>
    <row r="19" spans="1:16" ht="14.25" customHeight="1" x14ac:dyDescent="0.25">
      <c r="A19" s="99"/>
      <c r="B19" s="40"/>
      <c r="C19" s="40"/>
      <c r="D19" s="40"/>
      <c r="E19" s="40"/>
      <c r="F19" s="40"/>
      <c r="G19" s="40"/>
      <c r="H19" s="40"/>
      <c r="I19" s="40"/>
      <c r="J19" s="40"/>
      <c r="K19" s="40"/>
      <c r="L19" s="40"/>
      <c r="M19" s="40"/>
      <c r="N19" s="40"/>
      <c r="O19" s="40"/>
      <c r="P19" s="8">
        <f t="shared" si="0"/>
        <v>0</v>
      </c>
    </row>
    <row r="20" spans="1:16" ht="14.25" customHeight="1" x14ac:dyDescent="0.25">
      <c r="A20" s="99"/>
      <c r="B20" s="40"/>
      <c r="C20" s="40"/>
      <c r="D20" s="40"/>
      <c r="E20" s="40"/>
      <c r="F20" s="40"/>
      <c r="G20" s="40"/>
      <c r="H20" s="40"/>
      <c r="I20" s="40"/>
      <c r="J20" s="40"/>
      <c r="K20" s="40"/>
      <c r="L20" s="40"/>
      <c r="M20" s="40"/>
      <c r="N20" s="40"/>
      <c r="O20" s="40"/>
      <c r="P20" s="8">
        <f t="shared" si="0"/>
        <v>0</v>
      </c>
    </row>
    <row r="21" spans="1:16" ht="14.25" customHeight="1" x14ac:dyDescent="0.25">
      <c r="A21" s="99"/>
      <c r="B21" s="40"/>
      <c r="C21" s="40"/>
      <c r="D21" s="40"/>
      <c r="E21" s="40"/>
      <c r="F21" s="40"/>
      <c r="G21" s="40"/>
      <c r="H21" s="40"/>
      <c r="I21" s="40"/>
      <c r="J21" s="40"/>
      <c r="K21" s="40"/>
      <c r="L21" s="40"/>
      <c r="M21" s="40"/>
      <c r="N21" s="40"/>
      <c r="O21" s="40"/>
      <c r="P21" s="8">
        <f t="shared" si="0"/>
        <v>0</v>
      </c>
    </row>
    <row r="22" spans="1:16" ht="14.25" customHeight="1" x14ac:dyDescent="0.25">
      <c r="A22" s="99"/>
      <c r="B22" s="40"/>
      <c r="C22" s="40"/>
      <c r="D22" s="40"/>
      <c r="E22" s="40"/>
      <c r="F22" s="40"/>
      <c r="G22" s="40"/>
      <c r="H22" s="40"/>
      <c r="I22" s="40"/>
      <c r="J22" s="40"/>
      <c r="K22" s="40"/>
      <c r="L22" s="40"/>
      <c r="M22" s="40"/>
      <c r="N22" s="40"/>
      <c r="O22" s="40"/>
      <c r="P22" s="8">
        <f t="shared" si="0"/>
        <v>0</v>
      </c>
    </row>
    <row r="23" spans="1:16" ht="14.25" customHeight="1" x14ac:dyDescent="0.25">
      <c r="A23" s="99"/>
      <c r="B23" s="40"/>
      <c r="C23" s="40"/>
      <c r="D23" s="40"/>
      <c r="E23" s="40"/>
      <c r="F23" s="40"/>
      <c r="G23" s="40"/>
      <c r="H23" s="40"/>
      <c r="I23" s="40"/>
      <c r="J23" s="40"/>
      <c r="K23" s="40"/>
      <c r="L23" s="40"/>
      <c r="M23" s="40"/>
      <c r="N23" s="40"/>
      <c r="O23" s="40"/>
      <c r="P23" s="8">
        <f t="shared" si="0"/>
        <v>0</v>
      </c>
    </row>
    <row r="24" spans="1:16" ht="14.25" customHeight="1" x14ac:dyDescent="0.25">
      <c r="A24" s="99"/>
      <c r="B24" s="40"/>
      <c r="C24" s="40"/>
      <c r="D24" s="40"/>
      <c r="E24" s="40"/>
      <c r="F24" s="40"/>
      <c r="G24" s="40"/>
      <c r="H24" s="40"/>
      <c r="I24" s="40"/>
      <c r="J24" s="40"/>
      <c r="K24" s="40"/>
      <c r="L24" s="40"/>
      <c r="M24" s="40"/>
      <c r="N24" s="40"/>
      <c r="O24" s="40"/>
      <c r="P24" s="8">
        <f t="shared" si="0"/>
        <v>0</v>
      </c>
    </row>
    <row r="25" spans="1:16" ht="14.25" customHeight="1" x14ac:dyDescent="0.25">
      <c r="A25" s="99"/>
      <c r="B25" s="40"/>
      <c r="C25" s="40"/>
      <c r="D25" s="40"/>
      <c r="E25" s="40"/>
      <c r="F25" s="40"/>
      <c r="G25" s="40"/>
      <c r="H25" s="40"/>
      <c r="I25" s="40"/>
      <c r="J25" s="40"/>
      <c r="K25" s="40"/>
      <c r="L25" s="40"/>
      <c r="M25" s="40"/>
      <c r="N25" s="40"/>
      <c r="O25" s="40"/>
      <c r="P25" s="8">
        <f t="shared" si="0"/>
        <v>0</v>
      </c>
    </row>
    <row r="26" spans="1:16" ht="14.25" customHeight="1" x14ac:dyDescent="0.25">
      <c r="A26" s="99"/>
      <c r="B26" s="40"/>
      <c r="C26" s="40"/>
      <c r="D26" s="40"/>
      <c r="E26" s="40"/>
      <c r="F26" s="40"/>
      <c r="G26" s="40"/>
      <c r="H26" s="40"/>
      <c r="I26" s="40"/>
      <c r="J26" s="40"/>
      <c r="K26" s="40"/>
      <c r="L26" s="40"/>
      <c r="M26" s="40"/>
      <c r="N26" s="40"/>
      <c r="O26" s="40"/>
      <c r="P26" s="8">
        <f t="shared" si="0"/>
        <v>0</v>
      </c>
    </row>
    <row r="27" spans="1:16" ht="14.25" customHeight="1" x14ac:dyDescent="0.25">
      <c r="A27" s="99"/>
      <c r="B27" s="40"/>
      <c r="C27" s="40"/>
      <c r="D27" s="40"/>
      <c r="E27" s="40"/>
      <c r="F27" s="40"/>
      <c r="G27" s="40"/>
      <c r="H27" s="40"/>
      <c r="I27" s="40"/>
      <c r="J27" s="40"/>
      <c r="K27" s="40"/>
      <c r="L27" s="40"/>
      <c r="M27" s="40"/>
      <c r="N27" s="40"/>
      <c r="O27" s="40"/>
      <c r="P27" s="8">
        <f t="shared" si="0"/>
        <v>0</v>
      </c>
    </row>
    <row r="28" spans="1:16" ht="14.25" customHeight="1" x14ac:dyDescent="0.25">
      <c r="A28" s="99"/>
      <c r="B28" s="40"/>
      <c r="C28" s="40"/>
      <c r="D28" s="40"/>
      <c r="E28" s="40"/>
      <c r="F28" s="40"/>
      <c r="G28" s="40"/>
      <c r="H28" s="40"/>
      <c r="I28" s="40"/>
      <c r="J28" s="40"/>
      <c r="K28" s="40"/>
      <c r="L28" s="40"/>
      <c r="M28" s="40"/>
      <c r="N28" s="40"/>
      <c r="O28" s="40"/>
      <c r="P28" s="8">
        <f t="shared" si="0"/>
        <v>0</v>
      </c>
    </row>
    <row r="29" spans="1:16" ht="14.25" customHeight="1" x14ac:dyDescent="0.25">
      <c r="A29" s="99"/>
      <c r="B29" s="40"/>
      <c r="C29" s="40"/>
      <c r="D29" s="40"/>
      <c r="E29" s="40"/>
      <c r="F29" s="40"/>
      <c r="G29" s="40"/>
      <c r="H29" s="40"/>
      <c r="I29" s="40"/>
      <c r="J29" s="40"/>
      <c r="K29" s="40"/>
      <c r="L29" s="40"/>
      <c r="M29" s="40"/>
      <c r="N29" s="40"/>
      <c r="O29" s="40"/>
      <c r="P29" s="8">
        <f t="shared" si="0"/>
        <v>0</v>
      </c>
    </row>
    <row r="30" spans="1:16" ht="14.25" customHeight="1" x14ac:dyDescent="0.25">
      <c r="A30" s="99"/>
      <c r="B30" s="40"/>
      <c r="C30" s="40"/>
      <c r="D30" s="40"/>
      <c r="E30" s="40"/>
      <c r="F30" s="40"/>
      <c r="G30" s="40"/>
      <c r="H30" s="40"/>
      <c r="I30" s="40"/>
      <c r="J30" s="40"/>
      <c r="K30" s="40"/>
      <c r="L30" s="40"/>
      <c r="M30" s="40"/>
      <c r="N30" s="40"/>
      <c r="O30" s="40"/>
      <c r="P30" s="8">
        <f t="shared" si="0"/>
        <v>0</v>
      </c>
    </row>
    <row r="31" spans="1:16" ht="14.25" customHeight="1" x14ac:dyDescent="0.25">
      <c r="A31" s="99"/>
      <c r="B31" s="40"/>
      <c r="C31" s="40"/>
      <c r="D31" s="40"/>
      <c r="E31" s="40"/>
      <c r="F31" s="40"/>
      <c r="G31" s="40"/>
      <c r="H31" s="40"/>
      <c r="I31" s="40"/>
      <c r="J31" s="40"/>
      <c r="K31" s="40"/>
      <c r="L31" s="40"/>
      <c r="M31" s="40"/>
      <c r="N31" s="40"/>
      <c r="O31" s="40"/>
      <c r="P31" s="8">
        <f t="shared" si="0"/>
        <v>0</v>
      </c>
    </row>
    <row r="32" spans="1:16" ht="14.25" customHeight="1" x14ac:dyDescent="0.25">
      <c r="A32" s="25" t="s">
        <v>21</v>
      </c>
      <c r="B32" s="8">
        <f>SUM(B8:B31)</f>
        <v>0</v>
      </c>
      <c r="C32" s="8">
        <f t="shared" ref="C32:O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75" t="e">
        <f>SUM(P8:P31)/COUNT(B8:B31)</f>
        <v>#DIV/0!</v>
      </c>
    </row>
    <row r="33" spans="1:16" ht="14.25" customHeight="1" x14ac:dyDescent="0.25">
      <c r="A33" s="25" t="s">
        <v>22</v>
      </c>
      <c r="B33" s="8" t="e">
        <f>B32/COUNT(B8:B31)*100</f>
        <v>#DIV/0!</v>
      </c>
      <c r="C33" s="8" t="e">
        <f t="shared" ref="C33:O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76"/>
    </row>
    <row r="34" spans="1:16" ht="14.25" customHeight="1" x14ac:dyDescent="0.25"/>
    <row r="35" spans="1:16" ht="14.25" customHeight="1" x14ac:dyDescent="0.25">
      <c r="A35" s="19" t="s">
        <v>12</v>
      </c>
      <c r="B35" s="11"/>
      <c r="C35" s="11"/>
      <c r="D35" s="11"/>
      <c r="E35" s="11"/>
      <c r="F35" s="11"/>
      <c r="G35" s="11"/>
      <c r="H35" s="11"/>
      <c r="I35" s="11"/>
      <c r="J35" s="11"/>
      <c r="K35" s="12"/>
      <c r="M35" s="77" t="s">
        <v>13</v>
      </c>
      <c r="N35" s="77"/>
      <c r="O35" s="77"/>
      <c r="P35" s="77"/>
    </row>
    <row r="36" spans="1:16" ht="14.25" customHeight="1" x14ac:dyDescent="0.25">
      <c r="A36" s="13"/>
      <c r="B36" s="14"/>
      <c r="C36" s="14"/>
      <c r="D36" s="14"/>
      <c r="E36" s="14"/>
      <c r="F36" s="14"/>
      <c r="G36" s="14"/>
      <c r="H36" s="14"/>
      <c r="I36" s="14"/>
      <c r="J36" s="14"/>
      <c r="K36" s="15"/>
      <c r="M36" s="78" t="s">
        <v>14</v>
      </c>
      <c r="N36" s="78"/>
      <c r="O36" s="71"/>
      <c r="P36" s="71"/>
    </row>
    <row r="37" spans="1:16" ht="14.25" customHeight="1" x14ac:dyDescent="0.25">
      <c r="A37" s="13"/>
      <c r="B37" s="14"/>
      <c r="C37" s="14"/>
      <c r="D37" s="14"/>
      <c r="E37" s="14"/>
      <c r="F37" s="14"/>
      <c r="G37" s="14"/>
      <c r="H37" s="14"/>
      <c r="I37" s="14"/>
      <c r="J37" s="14"/>
      <c r="K37" s="15"/>
      <c r="M37" s="79" t="s">
        <v>15</v>
      </c>
      <c r="N37" s="79"/>
      <c r="O37" s="71"/>
      <c r="P37" s="71"/>
    </row>
    <row r="38" spans="1:16" ht="14.25" customHeight="1" x14ac:dyDescent="0.25">
      <c r="A38" s="13"/>
      <c r="B38" s="14"/>
      <c r="C38" s="14"/>
      <c r="D38" s="14"/>
      <c r="E38" s="14"/>
      <c r="F38" s="14"/>
      <c r="G38" s="14"/>
      <c r="H38" s="14"/>
      <c r="I38" s="14"/>
      <c r="J38" s="14"/>
      <c r="K38" s="15"/>
      <c r="M38" s="72" t="s">
        <v>16</v>
      </c>
      <c r="N38" s="72"/>
      <c r="O38" s="71"/>
      <c r="P38" s="71"/>
    </row>
    <row r="39" spans="1:16" ht="14.25" customHeight="1" x14ac:dyDescent="0.25">
      <c r="A39" s="13"/>
      <c r="B39" s="14"/>
      <c r="C39" s="14"/>
      <c r="D39" s="14"/>
      <c r="E39" s="14"/>
      <c r="F39" s="14"/>
      <c r="G39" s="14"/>
      <c r="H39" s="14"/>
      <c r="I39" s="14"/>
      <c r="J39" s="14"/>
      <c r="K39" s="15"/>
      <c r="M39" s="73" t="s">
        <v>17</v>
      </c>
      <c r="N39" s="73"/>
      <c r="O39" s="71"/>
      <c r="P39" s="71"/>
    </row>
    <row r="40" spans="1:16" ht="14.25" customHeight="1" x14ac:dyDescent="0.25">
      <c r="A40" s="13"/>
      <c r="B40" s="14"/>
      <c r="C40" s="14"/>
      <c r="D40" s="14"/>
      <c r="E40" s="14"/>
      <c r="F40" s="14"/>
      <c r="G40" s="14"/>
      <c r="H40" s="14"/>
      <c r="I40" s="14"/>
      <c r="J40" s="14"/>
      <c r="K40" s="15"/>
      <c r="M40" s="74" t="s">
        <v>18</v>
      </c>
      <c r="N40" s="74"/>
      <c r="O40" s="71"/>
      <c r="P40" s="71"/>
    </row>
    <row r="41" spans="1:16" ht="14.25" customHeight="1" x14ac:dyDescent="0.25">
      <c r="A41" s="16"/>
      <c r="B41" s="17"/>
      <c r="C41" s="17"/>
      <c r="D41" s="17"/>
      <c r="E41" s="17"/>
      <c r="F41" s="17"/>
      <c r="G41" s="17"/>
      <c r="H41" s="17"/>
      <c r="I41" s="17"/>
      <c r="J41" s="17"/>
      <c r="K41" s="18"/>
      <c r="M41" s="70" t="s">
        <v>19</v>
      </c>
      <c r="N41" s="70"/>
      <c r="O41" s="71"/>
      <c r="P41" s="71"/>
    </row>
  </sheetData>
  <mergeCells count="14">
    <mergeCell ref="P32:P33"/>
    <mergeCell ref="M35:P35"/>
    <mergeCell ref="O36:P36"/>
    <mergeCell ref="O37:P37"/>
    <mergeCell ref="O38:P38"/>
    <mergeCell ref="M36:N36"/>
    <mergeCell ref="M37:N37"/>
    <mergeCell ref="M38:N38"/>
    <mergeCell ref="O39:P39"/>
    <mergeCell ref="M40:N40"/>
    <mergeCell ref="O40:P40"/>
    <mergeCell ref="M41:N41"/>
    <mergeCell ref="O41:P41"/>
    <mergeCell ref="M39:N39"/>
  </mergeCells>
  <conditionalFormatting sqref="P8:P31">
    <cfRule type="cellIs" dxfId="467" priority="7" operator="greaterThanOrEqual">
      <formula>90</formula>
    </cfRule>
    <cfRule type="cellIs" dxfId="466" priority="8" operator="between">
      <formula>80</formula>
      <formula>89.99</formula>
    </cfRule>
    <cfRule type="cellIs" dxfId="465" priority="9" operator="between">
      <formula>70</formula>
      <formula>79.99</formula>
    </cfRule>
    <cfRule type="cellIs" dxfId="464" priority="10" operator="between">
      <formula>60</formula>
      <formula>69.99</formula>
    </cfRule>
    <cfRule type="cellIs" dxfId="463" priority="11" operator="between">
      <formula>50</formula>
      <formula>59.99</formula>
    </cfRule>
    <cfRule type="cellIs" dxfId="462" priority="12" operator="lessThanOrEqual">
      <formula>49.99</formula>
    </cfRule>
  </conditionalFormatting>
  <conditionalFormatting sqref="B33:O33">
    <cfRule type="cellIs" dxfId="461" priority="1" operator="greaterThanOrEqual">
      <formula>90</formula>
    </cfRule>
    <cfRule type="cellIs" dxfId="460" priority="2" operator="between">
      <formula>80</formula>
      <formula>89.99</formula>
    </cfRule>
    <cfRule type="cellIs" dxfId="459" priority="3" operator="between">
      <formula>70</formula>
      <formula>79.99</formula>
    </cfRule>
    <cfRule type="cellIs" dxfId="458" priority="4" operator="between">
      <formula>60</formula>
      <formula>69.99</formula>
    </cfRule>
    <cfRule type="cellIs" dxfId="457" priority="5" operator="between">
      <formula>50</formula>
      <formula>59.99</formula>
    </cfRule>
    <cfRule type="cellIs" dxfId="45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I41"/>
  <sheetViews>
    <sheetView showGridLines="0" workbookViewId="0"/>
  </sheetViews>
  <sheetFormatPr defaultRowHeight="15" x14ac:dyDescent="0.25"/>
  <cols>
    <col min="1" max="1" width="26.140625" style="3" customWidth="1"/>
    <col min="2" max="9" width="7.140625" style="3" customWidth="1"/>
    <col min="10" max="16384" width="9.140625" style="3"/>
  </cols>
  <sheetData>
    <row r="1" spans="1:9" ht="14.25" customHeight="1" x14ac:dyDescent="0.25">
      <c r="A1" s="24" t="s">
        <v>20</v>
      </c>
    </row>
    <row r="2" spans="1:9" s="10" customFormat="1" ht="14.25" customHeight="1" x14ac:dyDescent="0.25">
      <c r="A2" s="10" t="s">
        <v>37</v>
      </c>
      <c r="B2" s="69"/>
      <c r="C2" s="69"/>
      <c r="D2" s="69"/>
      <c r="E2" s="69"/>
      <c r="F2" s="69"/>
      <c r="G2" s="69"/>
      <c r="H2" s="69"/>
      <c r="I2" s="69"/>
    </row>
    <row r="3" spans="1:9" ht="14.25" customHeight="1" x14ac:dyDescent="0.25">
      <c r="A3" s="10" t="s">
        <v>197</v>
      </c>
    </row>
    <row r="4" spans="1:9" ht="10.5" customHeight="1" x14ac:dyDescent="0.2">
      <c r="A4" s="59"/>
      <c r="B4" s="43"/>
      <c r="C4" s="43"/>
      <c r="D4" s="43"/>
      <c r="E4" s="43"/>
      <c r="F4" s="43"/>
      <c r="G4" s="43"/>
      <c r="H4" s="43"/>
      <c r="I4" s="43"/>
    </row>
    <row r="5" spans="1:9" ht="10.5" customHeight="1" x14ac:dyDescent="0.2">
      <c r="A5" s="59"/>
      <c r="B5" s="42" t="s">
        <v>50</v>
      </c>
      <c r="C5" s="42" t="s">
        <v>50</v>
      </c>
      <c r="D5" s="43"/>
      <c r="E5" s="43"/>
      <c r="F5" s="43"/>
      <c r="G5" s="43"/>
      <c r="H5" s="43"/>
      <c r="I5" s="43"/>
    </row>
    <row r="6" spans="1:9" s="22" customFormat="1" ht="10.5" customHeight="1" x14ac:dyDescent="0.25">
      <c r="A6" s="20"/>
      <c r="B6" s="20" t="s">
        <v>199</v>
      </c>
      <c r="C6" s="20" t="s">
        <v>199</v>
      </c>
      <c r="D6" s="20" t="s">
        <v>200</v>
      </c>
      <c r="E6" s="20" t="s">
        <v>200</v>
      </c>
      <c r="F6" s="20" t="s">
        <v>201</v>
      </c>
      <c r="G6" s="20" t="s">
        <v>201</v>
      </c>
      <c r="H6" s="20" t="s">
        <v>202</v>
      </c>
      <c r="I6" s="20" t="s">
        <v>202</v>
      </c>
    </row>
    <row r="7" spans="1:9" s="5" customFormat="1" ht="14.25" customHeight="1" x14ac:dyDescent="0.25">
      <c r="A7" s="47" t="s">
        <v>10</v>
      </c>
      <c r="B7" s="47">
        <v>1</v>
      </c>
      <c r="C7" s="47">
        <v>2</v>
      </c>
      <c r="D7" s="47">
        <v>3</v>
      </c>
      <c r="E7" s="47">
        <v>4</v>
      </c>
      <c r="F7" s="47">
        <v>5</v>
      </c>
      <c r="G7" s="47">
        <v>6</v>
      </c>
      <c r="H7" s="47">
        <v>7</v>
      </c>
      <c r="I7" s="47">
        <v>8</v>
      </c>
    </row>
    <row r="8" spans="1:9" ht="14.25" customHeight="1" x14ac:dyDescent="0.25">
      <c r="A8" s="99"/>
      <c r="B8" s="57"/>
      <c r="C8" s="57"/>
      <c r="D8" s="57"/>
      <c r="E8" s="57"/>
      <c r="F8" s="57"/>
      <c r="G8" s="57"/>
      <c r="H8" s="57"/>
      <c r="I8" s="57"/>
    </row>
    <row r="9" spans="1:9" ht="14.25" customHeight="1" x14ac:dyDescent="0.25">
      <c r="A9" s="99"/>
      <c r="B9" s="57"/>
      <c r="C9" s="57"/>
      <c r="D9" s="57"/>
      <c r="E9" s="57"/>
      <c r="F9" s="57"/>
      <c r="G9" s="57"/>
      <c r="H9" s="57"/>
      <c r="I9" s="57"/>
    </row>
    <row r="10" spans="1:9" ht="14.25" customHeight="1" x14ac:dyDescent="0.25">
      <c r="A10" s="99"/>
      <c r="B10" s="57"/>
      <c r="C10" s="57"/>
      <c r="D10" s="57"/>
      <c r="E10" s="57"/>
      <c r="F10" s="57"/>
      <c r="G10" s="57"/>
      <c r="H10" s="57"/>
      <c r="I10" s="57"/>
    </row>
    <row r="11" spans="1:9" ht="14.25" customHeight="1" x14ac:dyDescent="0.25">
      <c r="A11" s="99"/>
      <c r="B11" s="57"/>
      <c r="C11" s="57"/>
      <c r="D11" s="57"/>
      <c r="E11" s="57"/>
      <c r="F11" s="57"/>
      <c r="G11" s="57"/>
      <c r="H11" s="57"/>
      <c r="I11" s="57"/>
    </row>
    <row r="12" spans="1:9" ht="14.25" customHeight="1" x14ac:dyDescent="0.25">
      <c r="A12" s="99"/>
      <c r="B12" s="57"/>
      <c r="C12" s="57"/>
      <c r="D12" s="57"/>
      <c r="E12" s="57"/>
      <c r="F12" s="57"/>
      <c r="G12" s="57"/>
      <c r="H12" s="57"/>
      <c r="I12" s="57"/>
    </row>
    <row r="13" spans="1:9" ht="14.25" customHeight="1" x14ac:dyDescent="0.25">
      <c r="A13" s="99"/>
      <c r="B13" s="57"/>
      <c r="C13" s="57"/>
      <c r="D13" s="57"/>
      <c r="E13" s="57"/>
      <c r="F13" s="57"/>
      <c r="G13" s="57"/>
      <c r="H13" s="57"/>
      <c r="I13" s="57"/>
    </row>
    <row r="14" spans="1:9" ht="14.25" customHeight="1" x14ac:dyDescent="0.25">
      <c r="A14" s="99"/>
      <c r="B14" s="57"/>
      <c r="C14" s="57"/>
      <c r="D14" s="57"/>
      <c r="E14" s="57"/>
      <c r="F14" s="57"/>
      <c r="G14" s="57"/>
      <c r="H14" s="57"/>
      <c r="I14" s="57"/>
    </row>
    <row r="15" spans="1:9" ht="14.25" customHeight="1" x14ac:dyDescent="0.25">
      <c r="A15" s="99"/>
      <c r="B15" s="57"/>
      <c r="C15" s="57"/>
      <c r="D15" s="57"/>
      <c r="E15" s="57"/>
      <c r="F15" s="57"/>
      <c r="G15" s="57"/>
      <c r="H15" s="57"/>
      <c r="I15" s="57"/>
    </row>
    <row r="16" spans="1:9" ht="14.25" customHeight="1" x14ac:dyDescent="0.25">
      <c r="A16" s="99"/>
      <c r="B16" s="57"/>
      <c r="C16" s="57"/>
      <c r="D16" s="57"/>
      <c r="E16" s="57"/>
      <c r="F16" s="57"/>
      <c r="G16" s="57"/>
      <c r="H16" s="57"/>
      <c r="I16" s="57"/>
    </row>
    <row r="17" spans="1:9" ht="14.25" customHeight="1" x14ac:dyDescent="0.25">
      <c r="A17" s="99"/>
      <c r="B17" s="57"/>
      <c r="C17" s="57"/>
      <c r="D17" s="57"/>
      <c r="E17" s="57"/>
      <c r="F17" s="57"/>
      <c r="G17" s="57"/>
      <c r="H17" s="57"/>
      <c r="I17" s="57"/>
    </row>
    <row r="18" spans="1:9" ht="14.25" customHeight="1" x14ac:dyDescent="0.25">
      <c r="A18" s="99"/>
      <c r="B18" s="57"/>
      <c r="C18" s="57"/>
      <c r="D18" s="57"/>
      <c r="E18" s="57"/>
      <c r="F18" s="57"/>
      <c r="G18" s="57"/>
      <c r="H18" s="57"/>
      <c r="I18" s="57"/>
    </row>
    <row r="19" spans="1:9" ht="14.25" customHeight="1" x14ac:dyDescent="0.25">
      <c r="A19" s="99"/>
      <c r="B19" s="57"/>
      <c r="C19" s="57"/>
      <c r="D19" s="57"/>
      <c r="E19" s="57"/>
      <c r="F19" s="57"/>
      <c r="G19" s="57"/>
      <c r="H19" s="57"/>
      <c r="I19" s="57"/>
    </row>
    <row r="20" spans="1:9" ht="14.25" customHeight="1" x14ac:dyDescent="0.25">
      <c r="A20" s="99"/>
      <c r="B20" s="57"/>
      <c r="C20" s="57"/>
      <c r="D20" s="57"/>
      <c r="E20" s="57"/>
      <c r="F20" s="57"/>
      <c r="G20" s="57"/>
      <c r="H20" s="57"/>
      <c r="I20" s="57"/>
    </row>
    <row r="21" spans="1:9" ht="14.25" customHeight="1" x14ac:dyDescent="0.25">
      <c r="A21" s="99"/>
      <c r="B21" s="57"/>
      <c r="C21" s="68"/>
      <c r="D21" s="57"/>
      <c r="E21" s="57"/>
      <c r="F21" s="57"/>
      <c r="G21" s="57"/>
      <c r="H21" s="57"/>
      <c r="I21" s="57"/>
    </row>
    <row r="22" spans="1:9" ht="14.25" customHeight="1" x14ac:dyDescent="0.25">
      <c r="A22" s="99"/>
      <c r="B22" s="57"/>
      <c r="C22" s="57"/>
      <c r="D22" s="57"/>
      <c r="E22" s="57"/>
      <c r="F22" s="57"/>
      <c r="G22" s="57"/>
      <c r="H22" s="57"/>
      <c r="I22" s="57"/>
    </row>
    <row r="23" spans="1:9" ht="14.25" customHeight="1" x14ac:dyDescent="0.25">
      <c r="A23" s="99"/>
      <c r="B23" s="57"/>
      <c r="C23" s="57"/>
      <c r="D23" s="57"/>
      <c r="E23" s="57"/>
      <c r="F23" s="57"/>
      <c r="G23" s="57"/>
      <c r="H23" s="57"/>
      <c r="I23" s="57"/>
    </row>
    <row r="24" spans="1:9" ht="14.25" customHeight="1" x14ac:dyDescent="0.25">
      <c r="A24" s="99"/>
      <c r="B24" s="57"/>
      <c r="C24" s="57"/>
      <c r="D24" s="57"/>
      <c r="E24" s="57"/>
      <c r="F24" s="57"/>
      <c r="G24" s="57"/>
      <c r="H24" s="57"/>
      <c r="I24" s="57"/>
    </row>
    <row r="25" spans="1:9" ht="14.25" customHeight="1" x14ac:dyDescent="0.25">
      <c r="A25" s="99"/>
      <c r="B25" s="57"/>
      <c r="C25" s="57"/>
      <c r="D25" s="57"/>
      <c r="E25" s="57"/>
      <c r="F25" s="57"/>
      <c r="G25" s="57"/>
      <c r="H25" s="57"/>
      <c r="I25" s="57"/>
    </row>
    <row r="26" spans="1:9" ht="14.25" customHeight="1" x14ac:dyDescent="0.25">
      <c r="A26" s="99"/>
      <c r="B26" s="57"/>
      <c r="C26" s="57"/>
      <c r="D26" s="57"/>
      <c r="E26" s="57"/>
      <c r="F26" s="57"/>
      <c r="G26" s="57"/>
      <c r="H26" s="57"/>
      <c r="I26" s="57"/>
    </row>
    <row r="27" spans="1:9" ht="14.25" customHeight="1" x14ac:dyDescent="0.25">
      <c r="A27" s="99"/>
      <c r="B27" s="57"/>
      <c r="C27" s="57"/>
      <c r="D27" s="57"/>
      <c r="E27" s="57"/>
      <c r="F27" s="57"/>
      <c r="G27" s="57"/>
      <c r="H27" s="57"/>
      <c r="I27" s="57"/>
    </row>
    <row r="28" spans="1:9" ht="14.25" customHeight="1" x14ac:dyDescent="0.25">
      <c r="A28" s="99"/>
      <c r="B28" s="57"/>
      <c r="C28" s="57"/>
      <c r="D28" s="57"/>
      <c r="E28" s="57"/>
      <c r="F28" s="57"/>
      <c r="G28" s="57"/>
      <c r="H28" s="57"/>
      <c r="I28" s="57"/>
    </row>
    <row r="29" spans="1:9" ht="14.25" customHeight="1" x14ac:dyDescent="0.25">
      <c r="A29" s="99"/>
      <c r="B29" s="57"/>
      <c r="C29" s="57"/>
      <c r="D29" s="57"/>
      <c r="E29" s="57"/>
      <c r="F29" s="57"/>
      <c r="G29" s="57"/>
      <c r="H29" s="57"/>
      <c r="I29" s="57"/>
    </row>
    <row r="30" spans="1:9" ht="14.25" customHeight="1" x14ac:dyDescent="0.25">
      <c r="A30" s="99"/>
      <c r="B30" s="57"/>
      <c r="C30" s="57"/>
      <c r="D30" s="57"/>
      <c r="E30" s="57"/>
      <c r="F30" s="57"/>
      <c r="G30" s="57"/>
      <c r="H30" s="57"/>
      <c r="I30" s="57"/>
    </row>
    <row r="31" spans="1:9" ht="14.25" customHeight="1" x14ac:dyDescent="0.25">
      <c r="A31" s="99"/>
      <c r="B31" s="57"/>
      <c r="C31" s="57"/>
      <c r="D31" s="57"/>
      <c r="E31" s="57"/>
      <c r="F31" s="57"/>
      <c r="G31" s="57"/>
      <c r="H31" s="57"/>
      <c r="I31" s="57"/>
    </row>
    <row r="32" spans="1:9" ht="14.25" customHeight="1" x14ac:dyDescent="0.25">
      <c r="A32" s="25" t="s">
        <v>21</v>
      </c>
      <c r="B32" s="8">
        <f>SUM(B8:B31)</f>
        <v>0</v>
      </c>
      <c r="C32" s="8">
        <f t="shared" ref="C32:I32" si="0">SUM(C8:C31)</f>
        <v>0</v>
      </c>
      <c r="D32" s="8">
        <f t="shared" si="0"/>
        <v>0</v>
      </c>
      <c r="E32" s="8">
        <f t="shared" si="0"/>
        <v>0</v>
      </c>
      <c r="F32" s="8">
        <f t="shared" si="0"/>
        <v>0</v>
      </c>
      <c r="G32" s="8">
        <f t="shared" si="0"/>
        <v>0</v>
      </c>
      <c r="H32" s="8">
        <f t="shared" si="0"/>
        <v>0</v>
      </c>
      <c r="I32" s="8">
        <f t="shared" si="0"/>
        <v>0</v>
      </c>
    </row>
    <row r="33" spans="1:9" ht="14.25" customHeight="1" x14ac:dyDescent="0.25">
      <c r="A33" s="25" t="s">
        <v>22</v>
      </c>
      <c r="B33" s="8" t="e">
        <f>B32/COUNT(B8:B31)*100</f>
        <v>#DIV/0!</v>
      </c>
      <c r="C33" s="8" t="e">
        <f t="shared" ref="C33:I33" si="1">C32/COUNT(C8:C31)*100</f>
        <v>#DIV/0!</v>
      </c>
      <c r="D33" s="8" t="e">
        <f t="shared" si="1"/>
        <v>#DIV/0!</v>
      </c>
      <c r="E33" s="8" t="e">
        <f t="shared" si="1"/>
        <v>#DIV/0!</v>
      </c>
      <c r="F33" s="8" t="e">
        <f t="shared" si="1"/>
        <v>#DIV/0!</v>
      </c>
      <c r="G33" s="8" t="e">
        <f t="shared" si="1"/>
        <v>#DIV/0!</v>
      </c>
      <c r="H33" s="8" t="e">
        <f t="shared" si="1"/>
        <v>#DIV/0!</v>
      </c>
      <c r="I33" s="8" t="e">
        <f t="shared" si="1"/>
        <v>#DIV/0!</v>
      </c>
    </row>
    <row r="34" spans="1:9" ht="14.25" customHeight="1" x14ac:dyDescent="0.25"/>
    <row r="35" spans="1:9" ht="14.25" customHeight="1" x14ac:dyDescent="0.25">
      <c r="A35" s="19" t="s">
        <v>12</v>
      </c>
      <c r="B35" s="11"/>
      <c r="C35" s="11"/>
      <c r="D35" s="11"/>
      <c r="E35" s="11"/>
      <c r="F35" s="11"/>
      <c r="G35" s="11"/>
      <c r="H35" s="11"/>
      <c r="I35" s="12"/>
    </row>
    <row r="36" spans="1:9" ht="14.25" customHeight="1" x14ac:dyDescent="0.25">
      <c r="A36" s="13"/>
      <c r="B36" s="14"/>
      <c r="C36" s="14"/>
      <c r="D36" s="14"/>
      <c r="E36" s="14"/>
      <c r="F36" s="14"/>
      <c r="G36" s="14"/>
      <c r="H36" s="14"/>
      <c r="I36" s="15"/>
    </row>
    <row r="37" spans="1:9" ht="14.25" customHeight="1" x14ac:dyDescent="0.25">
      <c r="A37" s="13"/>
      <c r="B37" s="14"/>
      <c r="C37" s="14"/>
      <c r="D37" s="14"/>
      <c r="E37" s="14"/>
      <c r="F37" s="14"/>
      <c r="G37" s="14"/>
      <c r="H37" s="14"/>
      <c r="I37" s="15"/>
    </row>
    <row r="38" spans="1:9" ht="14.25" customHeight="1" x14ac:dyDescent="0.25">
      <c r="A38" s="13"/>
      <c r="B38" s="14"/>
      <c r="C38" s="14"/>
      <c r="D38" s="14"/>
      <c r="E38" s="14"/>
      <c r="F38" s="14"/>
      <c r="G38" s="14"/>
      <c r="H38" s="14"/>
      <c r="I38" s="15"/>
    </row>
    <row r="39" spans="1:9" ht="14.25" customHeight="1" x14ac:dyDescent="0.25">
      <c r="A39" s="13"/>
      <c r="B39" s="14"/>
      <c r="C39" s="14"/>
      <c r="D39" s="14"/>
      <c r="E39" s="14"/>
      <c r="F39" s="14"/>
      <c r="G39" s="14"/>
      <c r="H39" s="14"/>
      <c r="I39" s="15"/>
    </row>
    <row r="40" spans="1:9" ht="14.25" customHeight="1" x14ac:dyDescent="0.25">
      <c r="A40" s="13"/>
      <c r="B40" s="14"/>
      <c r="C40" s="14"/>
      <c r="D40" s="14"/>
      <c r="E40" s="14"/>
      <c r="F40" s="14"/>
      <c r="G40" s="14"/>
      <c r="H40" s="14"/>
      <c r="I40" s="15"/>
    </row>
    <row r="41" spans="1:9" ht="14.25" customHeight="1" x14ac:dyDescent="0.25">
      <c r="A41" s="16"/>
      <c r="B41" s="17"/>
      <c r="C41" s="17"/>
      <c r="D41" s="17"/>
      <c r="E41" s="17"/>
      <c r="F41" s="17"/>
      <c r="G41" s="17"/>
      <c r="H41" s="17"/>
      <c r="I41" s="18"/>
    </row>
  </sheetData>
  <conditionalFormatting sqref="B33:I33">
    <cfRule type="cellIs" dxfId="455" priority="1" operator="greaterThanOrEqual">
      <formula>90</formula>
    </cfRule>
    <cfRule type="cellIs" dxfId="454" priority="2" operator="between">
      <formula>80</formula>
      <formula>89.99</formula>
    </cfRule>
    <cfRule type="cellIs" dxfId="453" priority="3" operator="between">
      <formula>70</formula>
      <formula>79.99</formula>
    </cfRule>
    <cfRule type="cellIs" dxfId="452" priority="4" operator="between">
      <formula>60</formula>
      <formula>69.99</formula>
    </cfRule>
    <cfRule type="cellIs" dxfId="451" priority="5" operator="between">
      <formula>50</formula>
      <formula>59.99</formula>
    </cfRule>
    <cfRule type="cellIs" dxfId="450" priority="6" operator="lessThanOrEqual">
      <formula>49.99</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37</v>
      </c>
      <c r="B2" s="69"/>
      <c r="C2" s="69"/>
      <c r="D2" s="69"/>
      <c r="E2" s="69"/>
      <c r="F2" s="69"/>
      <c r="G2" s="69"/>
      <c r="H2" s="69"/>
      <c r="I2" s="69"/>
      <c r="J2" s="69"/>
      <c r="K2" s="69"/>
      <c r="L2" s="69"/>
      <c r="M2" s="69"/>
      <c r="N2" s="23"/>
      <c r="O2" s="23"/>
      <c r="P2" s="69"/>
      <c r="Q2" s="69"/>
    </row>
    <row r="3" spans="1:17" ht="14.25" customHeight="1" x14ac:dyDescent="0.25">
      <c r="A3" s="10" t="s">
        <v>31</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39"/>
      <c r="C5" s="39"/>
      <c r="D5" s="39"/>
      <c r="E5" s="39"/>
      <c r="F5" s="39"/>
      <c r="G5" s="39"/>
      <c r="H5" s="39"/>
      <c r="I5" s="39"/>
      <c r="J5" s="39"/>
      <c r="K5" s="39"/>
      <c r="L5" s="43"/>
      <c r="M5" s="43"/>
      <c r="N5" s="43"/>
      <c r="O5" s="39"/>
      <c r="P5" s="39"/>
      <c r="Q5" s="39"/>
    </row>
    <row r="6" spans="1:17" s="22" customFormat="1" ht="10.5" customHeight="1" x14ac:dyDescent="0.2">
      <c r="A6" s="20"/>
      <c r="B6" s="42" t="s">
        <v>38</v>
      </c>
      <c r="C6" s="42" t="s">
        <v>38</v>
      </c>
      <c r="D6" s="42" t="s">
        <v>38</v>
      </c>
      <c r="E6" s="42" t="s">
        <v>38</v>
      </c>
      <c r="F6" s="42" t="s">
        <v>39</v>
      </c>
      <c r="G6" s="42" t="s">
        <v>39</v>
      </c>
      <c r="H6" s="42" t="s">
        <v>39</v>
      </c>
      <c r="I6" s="42" t="s">
        <v>39</v>
      </c>
      <c r="J6" s="42" t="s">
        <v>40</v>
      </c>
      <c r="K6" s="42" t="s">
        <v>40</v>
      </c>
      <c r="L6" s="42" t="s">
        <v>38</v>
      </c>
      <c r="M6" s="42" t="s">
        <v>39</v>
      </c>
      <c r="N6" s="42" t="s">
        <v>38</v>
      </c>
      <c r="O6" s="42" t="s">
        <v>38</v>
      </c>
      <c r="P6" s="42" t="s">
        <v>38</v>
      </c>
      <c r="Q6" s="21"/>
    </row>
    <row r="7" spans="1:1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7" t="s">
        <v>11</v>
      </c>
    </row>
    <row r="8" spans="1:17" ht="14.25" customHeight="1" x14ac:dyDescent="0.25">
      <c r="A8" s="99"/>
      <c r="B8" s="40"/>
      <c r="C8" s="40"/>
      <c r="D8" s="40"/>
      <c r="E8" s="40"/>
      <c r="F8" s="40"/>
      <c r="G8" s="40"/>
      <c r="H8" s="40"/>
      <c r="I8" s="40"/>
      <c r="J8" s="40"/>
      <c r="K8" s="40"/>
      <c r="L8" s="40"/>
      <c r="M8" s="40"/>
      <c r="N8" s="40"/>
      <c r="O8" s="40"/>
      <c r="P8" s="40"/>
      <c r="Q8" s="8">
        <f>SUM(B8:K8)*4+L8*8+M8*8+SUM(N8:O8)*12+P8*20</f>
        <v>0</v>
      </c>
    </row>
    <row r="9" spans="1:17" ht="14.25" customHeight="1" x14ac:dyDescent="0.25">
      <c r="A9" s="99"/>
      <c r="B9" s="40"/>
      <c r="C9" s="68"/>
      <c r="D9" s="68"/>
      <c r="E9" s="68"/>
      <c r="F9" s="68"/>
      <c r="G9" s="68"/>
      <c r="H9" s="68"/>
      <c r="I9" s="68"/>
      <c r="J9" s="68"/>
      <c r="K9" s="68"/>
      <c r="L9" s="68"/>
      <c r="M9" s="68"/>
      <c r="N9" s="68"/>
      <c r="O9" s="68"/>
      <c r="P9" s="68"/>
      <c r="Q9" s="8">
        <f t="shared" ref="Q9:Q31" si="0">SUM(B9:K9)*4+L9*8+M9*8+SUM(N9:O9)*12+P9*20</f>
        <v>0</v>
      </c>
    </row>
    <row r="10" spans="1:17" ht="14.25" customHeight="1" x14ac:dyDescent="0.25">
      <c r="A10" s="99"/>
      <c r="B10" s="40"/>
      <c r="C10" s="40"/>
      <c r="D10" s="40"/>
      <c r="E10" s="40"/>
      <c r="F10" s="40"/>
      <c r="G10" s="40"/>
      <c r="H10" s="40"/>
      <c r="I10" s="40"/>
      <c r="J10" s="40"/>
      <c r="K10" s="40"/>
      <c r="L10" s="40"/>
      <c r="M10" s="40"/>
      <c r="N10" s="40"/>
      <c r="O10" s="40"/>
      <c r="P10" s="40"/>
      <c r="Q10" s="8">
        <f t="shared" si="0"/>
        <v>0</v>
      </c>
    </row>
    <row r="11" spans="1:17" ht="14.25" customHeight="1" x14ac:dyDescent="0.25">
      <c r="A11" s="99"/>
      <c r="B11" s="40"/>
      <c r="C11" s="40"/>
      <c r="D11" s="40"/>
      <c r="E11" s="40"/>
      <c r="F11" s="40"/>
      <c r="G11" s="40"/>
      <c r="H11" s="40"/>
      <c r="I11" s="40"/>
      <c r="J11" s="40"/>
      <c r="K11" s="40"/>
      <c r="L11" s="40"/>
      <c r="M11" s="40"/>
      <c r="N11" s="40"/>
      <c r="O11" s="40"/>
      <c r="P11" s="40"/>
      <c r="Q11" s="8">
        <f t="shared" si="0"/>
        <v>0</v>
      </c>
    </row>
    <row r="12" spans="1:17" ht="14.25" customHeight="1" x14ac:dyDescent="0.25">
      <c r="A12" s="99"/>
      <c r="B12" s="40"/>
      <c r="C12" s="40"/>
      <c r="D12" s="40"/>
      <c r="E12" s="40"/>
      <c r="F12" s="40"/>
      <c r="G12" s="40"/>
      <c r="H12" s="40"/>
      <c r="I12" s="40"/>
      <c r="J12" s="40"/>
      <c r="K12" s="40"/>
      <c r="L12" s="40"/>
      <c r="M12" s="40"/>
      <c r="N12" s="40"/>
      <c r="O12" s="40"/>
      <c r="P12" s="40"/>
      <c r="Q12" s="8">
        <f t="shared" si="0"/>
        <v>0</v>
      </c>
    </row>
    <row r="13" spans="1:17" ht="14.25" customHeight="1" x14ac:dyDescent="0.25">
      <c r="A13" s="99"/>
      <c r="B13" s="40"/>
      <c r="C13" s="40"/>
      <c r="D13" s="40"/>
      <c r="E13" s="40"/>
      <c r="F13" s="40"/>
      <c r="G13" s="40"/>
      <c r="H13" s="40"/>
      <c r="I13" s="40"/>
      <c r="J13" s="40"/>
      <c r="K13" s="40"/>
      <c r="L13" s="40"/>
      <c r="M13" s="40"/>
      <c r="N13" s="40"/>
      <c r="O13" s="40"/>
      <c r="P13" s="40"/>
      <c r="Q13" s="8">
        <f t="shared" si="0"/>
        <v>0</v>
      </c>
    </row>
    <row r="14" spans="1:17" ht="14.25" customHeight="1" x14ac:dyDescent="0.25">
      <c r="A14" s="99"/>
      <c r="B14" s="40"/>
      <c r="C14" s="40"/>
      <c r="D14" s="40"/>
      <c r="E14" s="40"/>
      <c r="F14" s="40"/>
      <c r="G14" s="40"/>
      <c r="H14" s="40"/>
      <c r="I14" s="40"/>
      <c r="J14" s="40"/>
      <c r="K14" s="40"/>
      <c r="L14" s="40"/>
      <c r="M14" s="40"/>
      <c r="N14" s="40"/>
      <c r="O14" s="40"/>
      <c r="P14" s="40"/>
      <c r="Q14" s="8">
        <f t="shared" si="0"/>
        <v>0</v>
      </c>
    </row>
    <row r="15" spans="1:17" ht="14.25" customHeight="1" x14ac:dyDescent="0.25">
      <c r="A15" s="99"/>
      <c r="B15" s="40"/>
      <c r="C15" s="40"/>
      <c r="D15" s="40"/>
      <c r="E15" s="40"/>
      <c r="F15" s="40"/>
      <c r="G15" s="40"/>
      <c r="H15" s="40"/>
      <c r="I15" s="40"/>
      <c r="J15" s="40"/>
      <c r="K15" s="40"/>
      <c r="L15" s="40"/>
      <c r="M15" s="40"/>
      <c r="N15" s="40"/>
      <c r="O15" s="40"/>
      <c r="P15" s="40"/>
      <c r="Q15" s="8">
        <f t="shared" si="0"/>
        <v>0</v>
      </c>
    </row>
    <row r="16" spans="1:17" ht="14.25" customHeight="1" x14ac:dyDescent="0.25">
      <c r="A16" s="99"/>
      <c r="B16" s="40"/>
      <c r="C16" s="40"/>
      <c r="D16" s="40"/>
      <c r="E16" s="40"/>
      <c r="F16" s="40"/>
      <c r="G16" s="40"/>
      <c r="H16" s="40"/>
      <c r="I16" s="40"/>
      <c r="J16" s="40"/>
      <c r="K16" s="40"/>
      <c r="L16" s="40"/>
      <c r="M16" s="40"/>
      <c r="N16" s="40"/>
      <c r="O16" s="40"/>
      <c r="P16" s="40"/>
      <c r="Q16" s="8">
        <f t="shared" si="0"/>
        <v>0</v>
      </c>
    </row>
    <row r="17" spans="1:17" ht="14.25" customHeight="1" x14ac:dyDescent="0.25">
      <c r="A17" s="99"/>
      <c r="B17" s="40"/>
      <c r="C17" s="40"/>
      <c r="D17" s="40"/>
      <c r="E17" s="40"/>
      <c r="F17" s="40"/>
      <c r="G17" s="40"/>
      <c r="H17" s="40"/>
      <c r="I17" s="40"/>
      <c r="J17" s="40"/>
      <c r="K17" s="40"/>
      <c r="L17" s="40"/>
      <c r="M17" s="40"/>
      <c r="N17" s="40"/>
      <c r="O17" s="40"/>
      <c r="P17" s="40"/>
      <c r="Q17" s="8">
        <f t="shared" si="0"/>
        <v>0</v>
      </c>
    </row>
    <row r="18" spans="1:17" ht="14.25" customHeight="1" x14ac:dyDescent="0.25">
      <c r="A18" s="99"/>
      <c r="B18" s="40"/>
      <c r="C18" s="40"/>
      <c r="D18" s="40"/>
      <c r="E18" s="40"/>
      <c r="F18" s="40"/>
      <c r="G18" s="40"/>
      <c r="H18" s="40"/>
      <c r="I18" s="40"/>
      <c r="J18" s="40"/>
      <c r="K18" s="40"/>
      <c r="L18" s="40"/>
      <c r="M18" s="40"/>
      <c r="N18" s="40"/>
      <c r="O18" s="40"/>
      <c r="P18" s="40"/>
      <c r="Q18" s="8">
        <f t="shared" si="0"/>
        <v>0</v>
      </c>
    </row>
    <row r="19" spans="1:17" ht="14.25" customHeight="1" x14ac:dyDescent="0.25">
      <c r="A19" s="99"/>
      <c r="B19" s="40"/>
      <c r="C19" s="40"/>
      <c r="D19" s="40"/>
      <c r="E19" s="40"/>
      <c r="F19" s="40"/>
      <c r="G19" s="40"/>
      <c r="H19" s="40"/>
      <c r="I19" s="40"/>
      <c r="J19" s="40"/>
      <c r="K19" s="40"/>
      <c r="L19" s="40"/>
      <c r="M19" s="40"/>
      <c r="N19" s="40"/>
      <c r="O19" s="40"/>
      <c r="P19" s="40"/>
      <c r="Q19" s="8">
        <f t="shared" si="0"/>
        <v>0</v>
      </c>
    </row>
    <row r="20" spans="1:17" ht="14.25" customHeight="1" x14ac:dyDescent="0.25">
      <c r="A20" s="99"/>
      <c r="B20" s="40"/>
      <c r="C20" s="40"/>
      <c r="D20" s="40"/>
      <c r="E20" s="40"/>
      <c r="F20" s="40"/>
      <c r="G20" s="40"/>
      <c r="H20" s="40"/>
      <c r="I20" s="40"/>
      <c r="J20" s="40"/>
      <c r="K20" s="40"/>
      <c r="L20" s="40"/>
      <c r="M20" s="40"/>
      <c r="N20" s="40"/>
      <c r="O20" s="40"/>
      <c r="P20" s="40"/>
      <c r="Q20" s="8">
        <f t="shared" si="0"/>
        <v>0</v>
      </c>
    </row>
    <row r="21" spans="1:17" ht="14.25" customHeight="1" x14ac:dyDescent="0.25">
      <c r="A21" s="99"/>
      <c r="B21" s="40"/>
      <c r="C21" s="40"/>
      <c r="D21" s="40"/>
      <c r="E21" s="40"/>
      <c r="F21" s="40"/>
      <c r="G21" s="40"/>
      <c r="H21" s="40"/>
      <c r="I21" s="40"/>
      <c r="J21" s="40"/>
      <c r="K21" s="40"/>
      <c r="L21" s="40"/>
      <c r="M21" s="40"/>
      <c r="N21" s="40"/>
      <c r="O21" s="40"/>
      <c r="P21" s="40"/>
      <c r="Q21" s="8">
        <f t="shared" si="0"/>
        <v>0</v>
      </c>
    </row>
    <row r="22" spans="1:17" ht="14.25" customHeight="1" x14ac:dyDescent="0.25">
      <c r="A22" s="99"/>
      <c r="B22" s="40"/>
      <c r="C22" s="40"/>
      <c r="D22" s="40"/>
      <c r="E22" s="40"/>
      <c r="F22" s="40"/>
      <c r="G22" s="40"/>
      <c r="H22" s="40"/>
      <c r="I22" s="40"/>
      <c r="J22" s="40"/>
      <c r="K22" s="40"/>
      <c r="L22" s="40"/>
      <c r="M22" s="40"/>
      <c r="N22" s="40"/>
      <c r="O22" s="40"/>
      <c r="P22" s="40"/>
      <c r="Q22" s="8">
        <f t="shared" si="0"/>
        <v>0</v>
      </c>
    </row>
    <row r="23" spans="1:17" ht="14.25" customHeight="1" x14ac:dyDescent="0.25">
      <c r="A23" s="99"/>
      <c r="B23" s="40"/>
      <c r="C23" s="40"/>
      <c r="D23" s="40"/>
      <c r="E23" s="40"/>
      <c r="F23" s="40"/>
      <c r="G23" s="40"/>
      <c r="H23" s="40"/>
      <c r="I23" s="40"/>
      <c r="J23" s="40"/>
      <c r="K23" s="40"/>
      <c r="L23" s="40"/>
      <c r="M23" s="40"/>
      <c r="N23" s="40"/>
      <c r="O23" s="40"/>
      <c r="P23" s="40"/>
      <c r="Q23" s="8">
        <f t="shared" si="0"/>
        <v>0</v>
      </c>
    </row>
    <row r="24" spans="1:17" ht="14.25" customHeight="1" x14ac:dyDescent="0.25">
      <c r="A24" s="99"/>
      <c r="B24" s="40"/>
      <c r="C24" s="40"/>
      <c r="D24" s="40"/>
      <c r="E24" s="40"/>
      <c r="F24" s="40"/>
      <c r="G24" s="40"/>
      <c r="H24" s="40"/>
      <c r="I24" s="40"/>
      <c r="J24" s="40"/>
      <c r="K24" s="40"/>
      <c r="L24" s="40"/>
      <c r="M24" s="40"/>
      <c r="N24" s="40"/>
      <c r="O24" s="40"/>
      <c r="P24" s="40"/>
      <c r="Q24" s="8">
        <f t="shared" si="0"/>
        <v>0</v>
      </c>
    </row>
    <row r="25" spans="1:17" ht="14.25" customHeight="1" x14ac:dyDescent="0.25">
      <c r="A25" s="99"/>
      <c r="B25" s="40"/>
      <c r="C25" s="40"/>
      <c r="D25" s="40"/>
      <c r="E25" s="40"/>
      <c r="F25" s="40"/>
      <c r="G25" s="40"/>
      <c r="H25" s="40"/>
      <c r="I25" s="40"/>
      <c r="J25" s="40"/>
      <c r="K25" s="40"/>
      <c r="L25" s="40"/>
      <c r="M25" s="40"/>
      <c r="N25" s="40"/>
      <c r="O25" s="40"/>
      <c r="P25" s="40"/>
      <c r="Q25" s="8">
        <f t="shared" si="0"/>
        <v>0</v>
      </c>
    </row>
    <row r="26" spans="1:17" ht="14.25" customHeight="1" x14ac:dyDescent="0.25">
      <c r="A26" s="99"/>
      <c r="B26" s="40"/>
      <c r="C26" s="40"/>
      <c r="D26" s="40"/>
      <c r="E26" s="40"/>
      <c r="F26" s="40"/>
      <c r="G26" s="40"/>
      <c r="H26" s="40"/>
      <c r="I26" s="40"/>
      <c r="J26" s="40"/>
      <c r="K26" s="40"/>
      <c r="L26" s="40"/>
      <c r="M26" s="40"/>
      <c r="N26" s="40"/>
      <c r="O26" s="40"/>
      <c r="P26" s="40"/>
      <c r="Q26" s="8">
        <f t="shared" si="0"/>
        <v>0</v>
      </c>
    </row>
    <row r="27" spans="1:17" ht="14.25" customHeight="1" x14ac:dyDescent="0.25">
      <c r="A27" s="99"/>
      <c r="B27" s="40"/>
      <c r="C27" s="40"/>
      <c r="D27" s="40"/>
      <c r="E27" s="40"/>
      <c r="F27" s="40"/>
      <c r="G27" s="40"/>
      <c r="H27" s="40"/>
      <c r="I27" s="40"/>
      <c r="J27" s="40"/>
      <c r="K27" s="40"/>
      <c r="L27" s="40"/>
      <c r="M27" s="40"/>
      <c r="N27" s="40"/>
      <c r="O27" s="40"/>
      <c r="P27" s="40"/>
      <c r="Q27" s="8">
        <f t="shared" si="0"/>
        <v>0</v>
      </c>
    </row>
    <row r="28" spans="1:17" ht="14.25" customHeight="1" x14ac:dyDescent="0.25">
      <c r="A28" s="99"/>
      <c r="B28" s="40"/>
      <c r="C28" s="40"/>
      <c r="D28" s="40"/>
      <c r="E28" s="40"/>
      <c r="F28" s="40"/>
      <c r="G28" s="40"/>
      <c r="H28" s="40"/>
      <c r="I28" s="40"/>
      <c r="J28" s="40"/>
      <c r="K28" s="40"/>
      <c r="L28" s="40"/>
      <c r="M28" s="40"/>
      <c r="N28" s="40"/>
      <c r="O28" s="40"/>
      <c r="P28" s="40"/>
      <c r="Q28" s="8">
        <f t="shared" si="0"/>
        <v>0</v>
      </c>
    </row>
    <row r="29" spans="1:17" ht="14.25" customHeight="1" x14ac:dyDescent="0.25">
      <c r="A29" s="99"/>
      <c r="B29" s="40"/>
      <c r="C29" s="40"/>
      <c r="D29" s="40"/>
      <c r="E29" s="40"/>
      <c r="F29" s="40"/>
      <c r="G29" s="40"/>
      <c r="H29" s="40"/>
      <c r="I29" s="40"/>
      <c r="J29" s="40"/>
      <c r="K29" s="40"/>
      <c r="L29" s="40"/>
      <c r="M29" s="40"/>
      <c r="N29" s="40"/>
      <c r="O29" s="40"/>
      <c r="P29" s="40"/>
      <c r="Q29" s="8">
        <f t="shared" si="0"/>
        <v>0</v>
      </c>
    </row>
    <row r="30" spans="1:17" ht="14.25" customHeight="1" x14ac:dyDescent="0.25">
      <c r="A30" s="99"/>
      <c r="B30" s="40"/>
      <c r="C30" s="40"/>
      <c r="D30" s="40"/>
      <c r="E30" s="40"/>
      <c r="F30" s="40"/>
      <c r="G30" s="40"/>
      <c r="H30" s="40"/>
      <c r="I30" s="40"/>
      <c r="J30" s="40"/>
      <c r="K30" s="40"/>
      <c r="L30" s="40"/>
      <c r="M30" s="40"/>
      <c r="N30" s="40"/>
      <c r="O30" s="40"/>
      <c r="P30" s="40"/>
      <c r="Q30" s="8">
        <f t="shared" si="0"/>
        <v>0</v>
      </c>
    </row>
    <row r="31" spans="1:17" ht="14.25" customHeight="1" x14ac:dyDescent="0.25">
      <c r="A31" s="99"/>
      <c r="B31" s="40"/>
      <c r="C31" s="40"/>
      <c r="D31" s="40"/>
      <c r="E31" s="40"/>
      <c r="F31" s="40"/>
      <c r="G31" s="40"/>
      <c r="H31" s="40"/>
      <c r="I31" s="40"/>
      <c r="J31" s="40"/>
      <c r="K31" s="40"/>
      <c r="L31" s="40"/>
      <c r="M31" s="40"/>
      <c r="N31" s="40"/>
      <c r="O31" s="40"/>
      <c r="P31" s="40"/>
      <c r="Q31" s="8">
        <f t="shared" si="0"/>
        <v>0</v>
      </c>
    </row>
    <row r="32" spans="1:17" ht="14.25" customHeight="1" x14ac:dyDescent="0.25">
      <c r="A32" s="25" t="s">
        <v>21</v>
      </c>
      <c r="B32" s="8">
        <f>SUM(B8:B31)</f>
        <v>0</v>
      </c>
      <c r="C32" s="8">
        <f t="shared" ref="C32:N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ref="O32:P32" si="2">SUM(O8:O31)</f>
        <v>0</v>
      </c>
      <c r="P32" s="8">
        <f t="shared" si="2"/>
        <v>0</v>
      </c>
      <c r="Q32" s="75" t="e">
        <f>SUM(Q8:Q31)/COUNT(B8:B31)</f>
        <v>#DIV/0!</v>
      </c>
    </row>
    <row r="33" spans="1:17" ht="14.25" customHeight="1" x14ac:dyDescent="0.25">
      <c r="A33" s="25" t="s">
        <v>22</v>
      </c>
      <c r="B33" s="8" t="e">
        <f>B32/COUNT(B8:B31)*100</f>
        <v>#DIV/0!</v>
      </c>
      <c r="C33" s="8" t="e">
        <f t="shared" ref="C33:P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76"/>
    </row>
    <row r="34" spans="1:17" ht="14.25" customHeight="1" x14ac:dyDescent="0.25"/>
    <row r="35" spans="1:17" ht="14.25" customHeight="1" x14ac:dyDescent="0.25">
      <c r="A35" s="19" t="s">
        <v>12</v>
      </c>
      <c r="B35" s="11"/>
      <c r="C35" s="11"/>
      <c r="D35" s="11"/>
      <c r="E35" s="11"/>
      <c r="F35" s="11"/>
      <c r="G35" s="11"/>
      <c r="H35" s="11"/>
      <c r="I35" s="11"/>
      <c r="J35" s="11"/>
      <c r="K35" s="11"/>
      <c r="L35" s="12"/>
      <c r="N35" s="77" t="s">
        <v>13</v>
      </c>
      <c r="O35" s="77"/>
      <c r="P35" s="77"/>
      <c r="Q35" s="77"/>
    </row>
    <row r="36" spans="1:17" ht="14.25" customHeight="1" x14ac:dyDescent="0.25">
      <c r="A36" s="13"/>
      <c r="B36" s="14"/>
      <c r="C36" s="14"/>
      <c r="D36" s="14"/>
      <c r="E36" s="14"/>
      <c r="F36" s="14"/>
      <c r="G36" s="14"/>
      <c r="H36" s="14"/>
      <c r="I36" s="14"/>
      <c r="J36" s="14"/>
      <c r="K36" s="14"/>
      <c r="L36" s="15"/>
      <c r="N36" s="78" t="s">
        <v>14</v>
      </c>
      <c r="O36" s="78"/>
      <c r="P36" s="71"/>
      <c r="Q36" s="71"/>
    </row>
    <row r="37" spans="1:17" ht="14.25" customHeight="1" x14ac:dyDescent="0.25">
      <c r="A37" s="13"/>
      <c r="B37" s="14"/>
      <c r="C37" s="14"/>
      <c r="D37" s="14"/>
      <c r="E37" s="14"/>
      <c r="F37" s="14"/>
      <c r="G37" s="14"/>
      <c r="H37" s="14"/>
      <c r="I37" s="14"/>
      <c r="J37" s="14"/>
      <c r="K37" s="14"/>
      <c r="L37" s="15"/>
      <c r="N37" s="79" t="s">
        <v>15</v>
      </c>
      <c r="O37" s="79"/>
      <c r="P37" s="71"/>
      <c r="Q37" s="71"/>
    </row>
    <row r="38" spans="1:17" ht="14.25" customHeight="1" x14ac:dyDescent="0.25">
      <c r="A38" s="13"/>
      <c r="B38" s="14"/>
      <c r="C38" s="14"/>
      <c r="D38" s="14"/>
      <c r="E38" s="14"/>
      <c r="F38" s="14"/>
      <c r="G38" s="14"/>
      <c r="H38" s="14"/>
      <c r="I38" s="14"/>
      <c r="J38" s="14"/>
      <c r="K38" s="14"/>
      <c r="L38" s="15"/>
      <c r="N38" s="72" t="s">
        <v>16</v>
      </c>
      <c r="O38" s="72"/>
      <c r="P38" s="71"/>
      <c r="Q38" s="71"/>
    </row>
    <row r="39" spans="1:17" ht="14.25" customHeight="1" x14ac:dyDescent="0.25">
      <c r="A39" s="13"/>
      <c r="B39" s="14"/>
      <c r="C39" s="14"/>
      <c r="D39" s="14"/>
      <c r="E39" s="14"/>
      <c r="F39" s="14"/>
      <c r="G39" s="14"/>
      <c r="H39" s="14"/>
      <c r="I39" s="14"/>
      <c r="J39" s="14"/>
      <c r="K39" s="14"/>
      <c r="L39" s="15"/>
      <c r="N39" s="73" t="s">
        <v>17</v>
      </c>
      <c r="O39" s="73"/>
      <c r="P39" s="71"/>
      <c r="Q39" s="71"/>
    </row>
    <row r="40" spans="1:17" ht="14.25" customHeight="1" x14ac:dyDescent="0.25">
      <c r="A40" s="13"/>
      <c r="B40" s="14"/>
      <c r="C40" s="14"/>
      <c r="D40" s="14"/>
      <c r="E40" s="14"/>
      <c r="F40" s="14"/>
      <c r="G40" s="14"/>
      <c r="H40" s="14"/>
      <c r="I40" s="14"/>
      <c r="J40" s="14"/>
      <c r="K40" s="14"/>
      <c r="L40" s="15"/>
      <c r="N40" s="74" t="s">
        <v>18</v>
      </c>
      <c r="O40" s="74"/>
      <c r="P40" s="71"/>
      <c r="Q40" s="71"/>
    </row>
    <row r="41" spans="1:17" ht="14.25" customHeight="1" x14ac:dyDescent="0.25">
      <c r="A41" s="16"/>
      <c r="B41" s="17"/>
      <c r="C41" s="17"/>
      <c r="D41" s="17"/>
      <c r="E41" s="17"/>
      <c r="F41" s="17"/>
      <c r="G41" s="17"/>
      <c r="H41" s="17"/>
      <c r="I41" s="17"/>
      <c r="J41" s="17"/>
      <c r="K41" s="17"/>
      <c r="L41" s="18"/>
      <c r="N41" s="70" t="s">
        <v>19</v>
      </c>
      <c r="O41" s="70"/>
      <c r="P41" s="71"/>
      <c r="Q41" s="71"/>
    </row>
  </sheetData>
  <mergeCells count="14">
    <mergeCell ref="Q32:Q33"/>
    <mergeCell ref="N35:Q35"/>
    <mergeCell ref="N36:O36"/>
    <mergeCell ref="P36:Q36"/>
    <mergeCell ref="N37:O37"/>
    <mergeCell ref="P37:Q37"/>
    <mergeCell ref="N41:O41"/>
    <mergeCell ref="P41:Q41"/>
    <mergeCell ref="N38:O38"/>
    <mergeCell ref="P38:Q38"/>
    <mergeCell ref="N39:O39"/>
    <mergeCell ref="P39:Q39"/>
    <mergeCell ref="N40:O40"/>
    <mergeCell ref="P40:Q40"/>
  </mergeCells>
  <conditionalFormatting sqref="Q8:Q31">
    <cfRule type="cellIs" dxfId="449" priority="7" operator="greaterThanOrEqual">
      <formula>90</formula>
    </cfRule>
    <cfRule type="cellIs" dxfId="448" priority="8" operator="between">
      <formula>80</formula>
      <formula>89.99</formula>
    </cfRule>
    <cfRule type="cellIs" dxfId="447" priority="9" operator="between">
      <formula>70</formula>
      <formula>79.99</formula>
    </cfRule>
    <cfRule type="cellIs" dxfId="446" priority="10" operator="between">
      <formula>60</formula>
      <formula>69.99</formula>
    </cfRule>
    <cfRule type="cellIs" dxfId="445" priority="11" operator="between">
      <formula>50</formula>
      <formula>59.99</formula>
    </cfRule>
    <cfRule type="cellIs" dxfId="444" priority="12" operator="lessThanOrEqual">
      <formula>49.99</formula>
    </cfRule>
  </conditionalFormatting>
  <conditionalFormatting sqref="B33:P33">
    <cfRule type="cellIs" dxfId="443" priority="1" operator="greaterThanOrEqual">
      <formula>90</formula>
    </cfRule>
    <cfRule type="cellIs" dxfId="442" priority="2" operator="between">
      <formula>80</formula>
      <formula>89.99</formula>
    </cfRule>
    <cfRule type="cellIs" dxfId="441" priority="3" operator="between">
      <formula>70</formula>
      <formula>79.99</formula>
    </cfRule>
    <cfRule type="cellIs" dxfId="440" priority="4" operator="between">
      <formula>60</formula>
      <formula>69.99</formula>
    </cfRule>
    <cfRule type="cellIs" dxfId="439" priority="5" operator="between">
      <formula>50</formula>
      <formula>59.99</formula>
    </cfRule>
    <cfRule type="cellIs" dxfId="43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4" t="s">
        <v>20</v>
      </c>
      <c r="N1" s="23"/>
      <c r="O1" s="23"/>
    </row>
    <row r="2" spans="1:17" s="10" customFormat="1" ht="14.25" customHeight="1" x14ac:dyDescent="0.25">
      <c r="A2" s="10" t="s">
        <v>37</v>
      </c>
      <c r="B2" s="69"/>
      <c r="C2" s="69"/>
      <c r="D2" s="69"/>
      <c r="E2" s="69"/>
      <c r="F2" s="69"/>
      <c r="G2" s="69"/>
      <c r="H2" s="69"/>
      <c r="I2" s="69"/>
      <c r="J2" s="69"/>
      <c r="K2" s="69"/>
      <c r="L2" s="69"/>
      <c r="M2" s="69"/>
      <c r="N2" s="23"/>
      <c r="O2" s="23"/>
      <c r="P2" s="69"/>
      <c r="Q2" s="69"/>
    </row>
    <row r="3" spans="1:17" ht="14.25" customHeight="1" x14ac:dyDescent="0.25">
      <c r="A3" s="10" t="s">
        <v>30</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39"/>
      <c r="C5" s="39"/>
      <c r="D5" s="39"/>
      <c r="E5" s="39"/>
      <c r="F5" s="39"/>
      <c r="G5" s="39"/>
      <c r="H5" s="39"/>
      <c r="I5" s="39"/>
      <c r="J5" s="39"/>
      <c r="K5" s="39"/>
      <c r="L5" s="43"/>
      <c r="M5" s="43"/>
      <c r="N5" s="43"/>
      <c r="O5" s="39"/>
      <c r="P5" s="39"/>
      <c r="Q5" s="39"/>
    </row>
    <row r="6" spans="1:17" s="22" customFormat="1" ht="10.5" customHeight="1" x14ac:dyDescent="0.2">
      <c r="A6" s="20"/>
      <c r="B6" s="42" t="s">
        <v>38</v>
      </c>
      <c r="C6" s="42" t="s">
        <v>38</v>
      </c>
      <c r="D6" s="42" t="s">
        <v>38</v>
      </c>
      <c r="E6" s="42" t="s">
        <v>38</v>
      </c>
      <c r="F6" s="42" t="s">
        <v>39</v>
      </c>
      <c r="G6" s="42" t="s">
        <v>39</v>
      </c>
      <c r="H6" s="42" t="s">
        <v>39</v>
      </c>
      <c r="I6" s="42" t="s">
        <v>39</v>
      </c>
      <c r="J6" s="42" t="s">
        <v>39</v>
      </c>
      <c r="K6" s="42" t="s">
        <v>39</v>
      </c>
      <c r="L6" s="42" t="s">
        <v>38</v>
      </c>
      <c r="M6" s="42" t="s">
        <v>38</v>
      </c>
      <c r="N6" s="42" t="s">
        <v>39</v>
      </c>
      <c r="O6" s="42" t="s">
        <v>38</v>
      </c>
      <c r="P6" s="42" t="s">
        <v>38</v>
      </c>
      <c r="Q6" s="21"/>
    </row>
    <row r="7" spans="1:1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7" t="s">
        <v>11</v>
      </c>
    </row>
    <row r="8" spans="1:17" ht="14.25" customHeight="1" x14ac:dyDescent="0.25">
      <c r="A8" s="99"/>
      <c r="B8" s="40"/>
      <c r="C8" s="40"/>
      <c r="D8" s="40"/>
      <c r="E8" s="40"/>
      <c r="F8" s="40"/>
      <c r="G8" s="40"/>
      <c r="H8" s="40"/>
      <c r="I8" s="40"/>
      <c r="J8" s="40"/>
      <c r="K8" s="40"/>
      <c r="L8" s="40"/>
      <c r="M8" s="40"/>
      <c r="N8" s="40"/>
      <c r="O8" s="40"/>
      <c r="P8" s="40"/>
      <c r="Q8" s="8">
        <f>SUM(B8:K8)*4+L8*8+M8*8+SUM(N8:O8)*12+P8*20</f>
        <v>0</v>
      </c>
    </row>
    <row r="9" spans="1:17" ht="14.25" customHeight="1" x14ac:dyDescent="0.25">
      <c r="A9" s="99"/>
      <c r="B9" s="40"/>
      <c r="C9" s="40"/>
      <c r="D9" s="40"/>
      <c r="E9" s="40"/>
      <c r="F9" s="40"/>
      <c r="G9" s="40"/>
      <c r="H9" s="40"/>
      <c r="I9" s="40"/>
      <c r="J9" s="40"/>
      <c r="K9" s="40"/>
      <c r="L9" s="40"/>
      <c r="M9" s="40"/>
      <c r="N9" s="40"/>
      <c r="O9" s="40"/>
      <c r="P9" s="40"/>
      <c r="Q9" s="8">
        <f t="shared" ref="Q9:Q31" si="0">SUM(B9:K9)*4+L9*8+M9*8+SUM(N9:O9)*12+P9*20</f>
        <v>0</v>
      </c>
    </row>
    <row r="10" spans="1:17" ht="14.25" customHeight="1" x14ac:dyDescent="0.25">
      <c r="A10" s="99"/>
      <c r="B10" s="40"/>
      <c r="C10" s="40"/>
      <c r="D10" s="40"/>
      <c r="E10" s="40"/>
      <c r="F10" s="40"/>
      <c r="G10" s="40"/>
      <c r="H10" s="40"/>
      <c r="I10" s="40"/>
      <c r="J10" s="40"/>
      <c r="K10" s="40"/>
      <c r="L10" s="40"/>
      <c r="M10" s="40"/>
      <c r="N10" s="40"/>
      <c r="O10" s="40"/>
      <c r="P10" s="40"/>
      <c r="Q10" s="8">
        <f t="shared" si="0"/>
        <v>0</v>
      </c>
    </row>
    <row r="11" spans="1:17" ht="14.25" customHeight="1" x14ac:dyDescent="0.25">
      <c r="A11" s="99"/>
      <c r="B11" s="40"/>
      <c r="C11" s="40"/>
      <c r="D11" s="40"/>
      <c r="E11" s="40"/>
      <c r="F11" s="40"/>
      <c r="G11" s="40"/>
      <c r="H11" s="40"/>
      <c r="I11" s="40"/>
      <c r="J11" s="40"/>
      <c r="K11" s="40"/>
      <c r="L11" s="40"/>
      <c r="M11" s="40"/>
      <c r="N11" s="40"/>
      <c r="O11" s="40"/>
      <c r="P11" s="40"/>
      <c r="Q11" s="8">
        <f t="shared" si="0"/>
        <v>0</v>
      </c>
    </row>
    <row r="12" spans="1:17" ht="14.25" customHeight="1" x14ac:dyDescent="0.25">
      <c r="A12" s="99"/>
      <c r="B12" s="40"/>
      <c r="C12" s="40"/>
      <c r="D12" s="40"/>
      <c r="E12" s="40"/>
      <c r="F12" s="40"/>
      <c r="G12" s="40"/>
      <c r="H12" s="40"/>
      <c r="I12" s="40"/>
      <c r="J12" s="40"/>
      <c r="K12" s="40"/>
      <c r="L12" s="40"/>
      <c r="M12" s="40"/>
      <c r="N12" s="40"/>
      <c r="O12" s="40"/>
      <c r="P12" s="40"/>
      <c r="Q12" s="8">
        <f t="shared" si="0"/>
        <v>0</v>
      </c>
    </row>
    <row r="13" spans="1:17" ht="14.25" customHeight="1" x14ac:dyDescent="0.25">
      <c r="A13" s="99"/>
      <c r="B13" s="40"/>
      <c r="C13" s="40"/>
      <c r="D13" s="40"/>
      <c r="E13" s="40"/>
      <c r="F13" s="40"/>
      <c r="G13" s="40"/>
      <c r="H13" s="40"/>
      <c r="I13" s="40"/>
      <c r="J13" s="40"/>
      <c r="K13" s="40"/>
      <c r="L13" s="40"/>
      <c r="M13" s="40"/>
      <c r="N13" s="40"/>
      <c r="O13" s="40"/>
      <c r="P13" s="40"/>
      <c r="Q13" s="8">
        <f t="shared" si="0"/>
        <v>0</v>
      </c>
    </row>
    <row r="14" spans="1:17" ht="14.25" customHeight="1" x14ac:dyDescent="0.25">
      <c r="A14" s="99"/>
      <c r="B14" s="40"/>
      <c r="C14" s="40"/>
      <c r="D14" s="40"/>
      <c r="E14" s="40"/>
      <c r="F14" s="40"/>
      <c r="G14" s="40"/>
      <c r="H14" s="40"/>
      <c r="I14" s="40"/>
      <c r="J14" s="40"/>
      <c r="K14" s="40"/>
      <c r="L14" s="40"/>
      <c r="M14" s="40"/>
      <c r="N14" s="40"/>
      <c r="O14" s="40"/>
      <c r="P14" s="40"/>
      <c r="Q14" s="8">
        <f t="shared" si="0"/>
        <v>0</v>
      </c>
    </row>
    <row r="15" spans="1:17" ht="14.25" customHeight="1" x14ac:dyDescent="0.25">
      <c r="A15" s="99"/>
      <c r="B15" s="40"/>
      <c r="C15" s="40"/>
      <c r="D15" s="40"/>
      <c r="E15" s="40"/>
      <c r="F15" s="40"/>
      <c r="G15" s="40"/>
      <c r="H15" s="40"/>
      <c r="I15" s="40"/>
      <c r="J15" s="40"/>
      <c r="K15" s="40"/>
      <c r="L15" s="40"/>
      <c r="M15" s="40"/>
      <c r="N15" s="40"/>
      <c r="O15" s="40"/>
      <c r="P15" s="40"/>
      <c r="Q15" s="8">
        <f t="shared" si="0"/>
        <v>0</v>
      </c>
    </row>
    <row r="16" spans="1:17" ht="14.25" customHeight="1" x14ac:dyDescent="0.25">
      <c r="A16" s="99"/>
      <c r="B16" s="40"/>
      <c r="C16" s="40"/>
      <c r="D16" s="40"/>
      <c r="E16" s="40"/>
      <c r="F16" s="40"/>
      <c r="G16" s="40"/>
      <c r="H16" s="40"/>
      <c r="I16" s="40"/>
      <c r="J16" s="40"/>
      <c r="K16" s="40"/>
      <c r="L16" s="40"/>
      <c r="M16" s="40"/>
      <c r="N16" s="40"/>
      <c r="O16" s="40"/>
      <c r="P16" s="40"/>
      <c r="Q16" s="8">
        <f t="shared" si="0"/>
        <v>0</v>
      </c>
    </row>
    <row r="17" spans="1:17" ht="14.25" customHeight="1" x14ac:dyDescent="0.25">
      <c r="A17" s="99"/>
      <c r="B17" s="40"/>
      <c r="C17" s="40"/>
      <c r="D17" s="40"/>
      <c r="E17" s="40"/>
      <c r="F17" s="40"/>
      <c r="G17" s="40"/>
      <c r="H17" s="40"/>
      <c r="I17" s="40"/>
      <c r="J17" s="40"/>
      <c r="K17" s="40"/>
      <c r="L17" s="40"/>
      <c r="M17" s="40"/>
      <c r="N17" s="40"/>
      <c r="O17" s="40"/>
      <c r="P17" s="40"/>
      <c r="Q17" s="8">
        <f t="shared" si="0"/>
        <v>0</v>
      </c>
    </row>
    <row r="18" spans="1:17" ht="14.25" customHeight="1" x14ac:dyDescent="0.25">
      <c r="A18" s="99"/>
      <c r="B18" s="40"/>
      <c r="C18" s="40"/>
      <c r="D18" s="40"/>
      <c r="E18" s="40"/>
      <c r="F18" s="40"/>
      <c r="G18" s="40"/>
      <c r="H18" s="40"/>
      <c r="I18" s="40"/>
      <c r="J18" s="40"/>
      <c r="K18" s="40"/>
      <c r="L18" s="40"/>
      <c r="M18" s="40"/>
      <c r="N18" s="40"/>
      <c r="O18" s="40"/>
      <c r="P18" s="40"/>
      <c r="Q18" s="8">
        <f t="shared" si="0"/>
        <v>0</v>
      </c>
    </row>
    <row r="19" spans="1:17" ht="14.25" customHeight="1" x14ac:dyDescent="0.25">
      <c r="A19" s="99"/>
      <c r="B19" s="40"/>
      <c r="C19" s="40"/>
      <c r="D19" s="40"/>
      <c r="E19" s="40"/>
      <c r="F19" s="40"/>
      <c r="G19" s="40"/>
      <c r="H19" s="40"/>
      <c r="I19" s="40"/>
      <c r="J19" s="40"/>
      <c r="K19" s="40"/>
      <c r="L19" s="40"/>
      <c r="M19" s="40"/>
      <c r="N19" s="40"/>
      <c r="O19" s="40"/>
      <c r="P19" s="40"/>
      <c r="Q19" s="8">
        <f t="shared" si="0"/>
        <v>0</v>
      </c>
    </row>
    <row r="20" spans="1:17" ht="14.25" customHeight="1" x14ac:dyDescent="0.25">
      <c r="A20" s="99"/>
      <c r="B20" s="40"/>
      <c r="C20" s="40"/>
      <c r="D20" s="40"/>
      <c r="E20" s="40"/>
      <c r="F20" s="40"/>
      <c r="G20" s="40"/>
      <c r="H20" s="40"/>
      <c r="I20" s="40"/>
      <c r="J20" s="40"/>
      <c r="K20" s="40"/>
      <c r="L20" s="40"/>
      <c r="M20" s="40"/>
      <c r="N20" s="40"/>
      <c r="O20" s="40"/>
      <c r="P20" s="40"/>
      <c r="Q20" s="8">
        <f t="shared" si="0"/>
        <v>0</v>
      </c>
    </row>
    <row r="21" spans="1:17" ht="14.25" customHeight="1" x14ac:dyDescent="0.25">
      <c r="A21" s="99"/>
      <c r="B21" s="40"/>
      <c r="C21" s="40"/>
      <c r="D21" s="40"/>
      <c r="E21" s="40"/>
      <c r="F21" s="40"/>
      <c r="G21" s="40"/>
      <c r="H21" s="40"/>
      <c r="I21" s="40"/>
      <c r="J21" s="40"/>
      <c r="K21" s="40"/>
      <c r="L21" s="40"/>
      <c r="M21" s="40"/>
      <c r="N21" s="40"/>
      <c r="O21" s="40"/>
      <c r="P21" s="40"/>
      <c r="Q21" s="8">
        <f t="shared" si="0"/>
        <v>0</v>
      </c>
    </row>
    <row r="22" spans="1:17" ht="14.25" customHeight="1" x14ac:dyDescent="0.25">
      <c r="A22" s="99"/>
      <c r="B22" s="40"/>
      <c r="C22" s="40"/>
      <c r="D22" s="40"/>
      <c r="E22" s="40"/>
      <c r="F22" s="40"/>
      <c r="G22" s="40"/>
      <c r="H22" s="40"/>
      <c r="I22" s="40"/>
      <c r="J22" s="40"/>
      <c r="K22" s="40"/>
      <c r="L22" s="40"/>
      <c r="M22" s="40"/>
      <c r="N22" s="40"/>
      <c r="O22" s="40"/>
      <c r="P22" s="40"/>
      <c r="Q22" s="8">
        <f t="shared" si="0"/>
        <v>0</v>
      </c>
    </row>
    <row r="23" spans="1:17" ht="14.25" customHeight="1" x14ac:dyDescent="0.25">
      <c r="A23" s="99"/>
      <c r="B23" s="40"/>
      <c r="C23" s="40"/>
      <c r="D23" s="40"/>
      <c r="E23" s="40"/>
      <c r="F23" s="40"/>
      <c r="G23" s="40"/>
      <c r="H23" s="40"/>
      <c r="I23" s="40"/>
      <c r="J23" s="40"/>
      <c r="K23" s="40"/>
      <c r="L23" s="40"/>
      <c r="M23" s="40"/>
      <c r="N23" s="40"/>
      <c r="O23" s="40"/>
      <c r="P23" s="40"/>
      <c r="Q23" s="8">
        <f t="shared" si="0"/>
        <v>0</v>
      </c>
    </row>
    <row r="24" spans="1:17" ht="14.25" customHeight="1" x14ac:dyDescent="0.25">
      <c r="A24" s="99"/>
      <c r="B24" s="40"/>
      <c r="C24" s="40"/>
      <c r="D24" s="40"/>
      <c r="E24" s="40"/>
      <c r="F24" s="40"/>
      <c r="G24" s="40"/>
      <c r="H24" s="40"/>
      <c r="I24" s="40"/>
      <c r="J24" s="40"/>
      <c r="K24" s="40"/>
      <c r="L24" s="40"/>
      <c r="M24" s="40"/>
      <c r="N24" s="40"/>
      <c r="O24" s="40"/>
      <c r="P24" s="40"/>
      <c r="Q24" s="8">
        <f t="shared" si="0"/>
        <v>0</v>
      </c>
    </row>
    <row r="25" spans="1:17" ht="14.25" customHeight="1" x14ac:dyDescent="0.25">
      <c r="A25" s="99"/>
      <c r="B25" s="40"/>
      <c r="C25" s="40"/>
      <c r="D25" s="40"/>
      <c r="E25" s="40"/>
      <c r="F25" s="40"/>
      <c r="G25" s="40"/>
      <c r="H25" s="40"/>
      <c r="I25" s="40"/>
      <c r="J25" s="40"/>
      <c r="K25" s="40"/>
      <c r="L25" s="40"/>
      <c r="M25" s="40"/>
      <c r="N25" s="40"/>
      <c r="O25" s="40"/>
      <c r="P25" s="40"/>
      <c r="Q25" s="8">
        <f t="shared" si="0"/>
        <v>0</v>
      </c>
    </row>
    <row r="26" spans="1:17" ht="14.25" customHeight="1" x14ac:dyDescent="0.25">
      <c r="A26" s="99"/>
      <c r="B26" s="40"/>
      <c r="C26" s="40"/>
      <c r="D26" s="40"/>
      <c r="E26" s="40"/>
      <c r="F26" s="40"/>
      <c r="G26" s="40"/>
      <c r="H26" s="40"/>
      <c r="I26" s="40"/>
      <c r="J26" s="40"/>
      <c r="K26" s="40"/>
      <c r="L26" s="40"/>
      <c r="M26" s="40"/>
      <c r="N26" s="40"/>
      <c r="O26" s="40"/>
      <c r="P26" s="40"/>
      <c r="Q26" s="8">
        <f t="shared" si="0"/>
        <v>0</v>
      </c>
    </row>
    <row r="27" spans="1:17" ht="14.25" customHeight="1" x14ac:dyDescent="0.25">
      <c r="A27" s="99"/>
      <c r="B27" s="40"/>
      <c r="C27" s="40"/>
      <c r="D27" s="40"/>
      <c r="E27" s="40"/>
      <c r="F27" s="40"/>
      <c r="G27" s="40"/>
      <c r="H27" s="40"/>
      <c r="I27" s="40"/>
      <c r="J27" s="40"/>
      <c r="K27" s="40"/>
      <c r="L27" s="40"/>
      <c r="M27" s="40"/>
      <c r="N27" s="40"/>
      <c r="O27" s="40"/>
      <c r="P27" s="40"/>
      <c r="Q27" s="8">
        <f t="shared" si="0"/>
        <v>0</v>
      </c>
    </row>
    <row r="28" spans="1:17" ht="14.25" customHeight="1" x14ac:dyDescent="0.25">
      <c r="A28" s="99"/>
      <c r="B28" s="40"/>
      <c r="C28" s="40"/>
      <c r="D28" s="40"/>
      <c r="E28" s="40"/>
      <c r="F28" s="40"/>
      <c r="G28" s="40"/>
      <c r="H28" s="40"/>
      <c r="I28" s="40"/>
      <c r="J28" s="40"/>
      <c r="K28" s="40"/>
      <c r="L28" s="40"/>
      <c r="M28" s="40"/>
      <c r="N28" s="40"/>
      <c r="O28" s="40"/>
      <c r="P28" s="40"/>
      <c r="Q28" s="8">
        <f t="shared" si="0"/>
        <v>0</v>
      </c>
    </row>
    <row r="29" spans="1:17" ht="14.25" customHeight="1" x14ac:dyDescent="0.25">
      <c r="A29" s="99"/>
      <c r="B29" s="40"/>
      <c r="C29" s="40"/>
      <c r="D29" s="40"/>
      <c r="E29" s="40"/>
      <c r="F29" s="40"/>
      <c r="G29" s="40"/>
      <c r="H29" s="40"/>
      <c r="I29" s="40"/>
      <c r="J29" s="40"/>
      <c r="K29" s="40"/>
      <c r="L29" s="40"/>
      <c r="M29" s="40"/>
      <c r="N29" s="40"/>
      <c r="O29" s="40"/>
      <c r="P29" s="40"/>
      <c r="Q29" s="8">
        <f t="shared" si="0"/>
        <v>0</v>
      </c>
    </row>
    <row r="30" spans="1:17" ht="14.25" customHeight="1" x14ac:dyDescent="0.25">
      <c r="A30" s="99"/>
      <c r="B30" s="40"/>
      <c r="C30" s="40"/>
      <c r="D30" s="40"/>
      <c r="E30" s="40"/>
      <c r="F30" s="40"/>
      <c r="G30" s="40"/>
      <c r="H30" s="40"/>
      <c r="I30" s="40"/>
      <c r="J30" s="40"/>
      <c r="K30" s="40"/>
      <c r="L30" s="40"/>
      <c r="M30" s="40"/>
      <c r="N30" s="40"/>
      <c r="O30" s="40"/>
      <c r="P30" s="40"/>
      <c r="Q30" s="8">
        <f t="shared" si="0"/>
        <v>0</v>
      </c>
    </row>
    <row r="31" spans="1:17" ht="14.25" customHeight="1" x14ac:dyDescent="0.25">
      <c r="A31" s="99"/>
      <c r="B31" s="40"/>
      <c r="C31" s="40"/>
      <c r="D31" s="40"/>
      <c r="E31" s="40"/>
      <c r="F31" s="40"/>
      <c r="G31" s="40"/>
      <c r="H31" s="40"/>
      <c r="I31" s="40"/>
      <c r="J31" s="40"/>
      <c r="K31" s="40"/>
      <c r="L31" s="40"/>
      <c r="M31" s="40"/>
      <c r="N31" s="40"/>
      <c r="O31" s="40"/>
      <c r="P31" s="40"/>
      <c r="Q31" s="8">
        <f t="shared" si="0"/>
        <v>0</v>
      </c>
    </row>
    <row r="32" spans="1:17" ht="14.25" customHeight="1" x14ac:dyDescent="0.25">
      <c r="A32" s="25" t="s">
        <v>21</v>
      </c>
      <c r="B32" s="8">
        <f>SUM(B8:B31)</f>
        <v>0</v>
      </c>
      <c r="C32" s="8">
        <f t="shared" ref="C32:P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75" t="e">
        <f>SUM(Q8:Q31)/COUNT(B8:B31)</f>
        <v>#DIV/0!</v>
      </c>
    </row>
    <row r="33" spans="1:17" ht="14.25" customHeight="1" x14ac:dyDescent="0.25">
      <c r="A33" s="25" t="s">
        <v>22</v>
      </c>
      <c r="B33" s="8" t="e">
        <f>B32/COUNT(B8:B31)*100</f>
        <v>#DIV/0!</v>
      </c>
      <c r="C33" s="8" t="e">
        <f t="shared" ref="C33:P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76"/>
    </row>
    <row r="34" spans="1:17" ht="14.25" customHeight="1" x14ac:dyDescent="0.25"/>
    <row r="35" spans="1:17" ht="14.25" customHeight="1" x14ac:dyDescent="0.25">
      <c r="A35" s="19" t="s">
        <v>12</v>
      </c>
      <c r="B35" s="11"/>
      <c r="C35" s="11"/>
      <c r="D35" s="11"/>
      <c r="E35" s="11"/>
      <c r="F35" s="11"/>
      <c r="G35" s="11"/>
      <c r="H35" s="11"/>
      <c r="I35" s="11"/>
      <c r="J35" s="11"/>
      <c r="K35" s="11"/>
      <c r="L35" s="12"/>
      <c r="N35" s="90" t="s">
        <v>13</v>
      </c>
      <c r="O35" s="91"/>
      <c r="P35" s="91"/>
      <c r="Q35" s="92"/>
    </row>
    <row r="36" spans="1:17" ht="14.25" customHeight="1" x14ac:dyDescent="0.25">
      <c r="A36" s="13"/>
      <c r="B36" s="14"/>
      <c r="C36" s="14"/>
      <c r="D36" s="14"/>
      <c r="E36" s="14"/>
      <c r="F36" s="14"/>
      <c r="G36" s="14"/>
      <c r="H36" s="14"/>
      <c r="I36" s="14"/>
      <c r="J36" s="14"/>
      <c r="K36" s="14"/>
      <c r="L36" s="15"/>
      <c r="N36" s="93" t="s">
        <v>14</v>
      </c>
      <c r="O36" s="94"/>
      <c r="P36" s="82"/>
      <c r="Q36" s="83"/>
    </row>
    <row r="37" spans="1:17" ht="14.25" customHeight="1" x14ac:dyDescent="0.25">
      <c r="A37" s="13"/>
      <c r="B37" s="14"/>
      <c r="C37" s="14"/>
      <c r="D37" s="14"/>
      <c r="E37" s="14"/>
      <c r="F37" s="14"/>
      <c r="G37" s="14"/>
      <c r="H37" s="14"/>
      <c r="I37" s="14"/>
      <c r="J37" s="14"/>
      <c r="K37" s="14"/>
      <c r="L37" s="15"/>
      <c r="N37" s="95" t="s">
        <v>15</v>
      </c>
      <c r="O37" s="96"/>
      <c r="P37" s="82"/>
      <c r="Q37" s="83"/>
    </row>
    <row r="38" spans="1:17" ht="14.25" customHeight="1" x14ac:dyDescent="0.25">
      <c r="A38" s="13"/>
      <c r="B38" s="14"/>
      <c r="C38" s="14"/>
      <c r="D38" s="14"/>
      <c r="E38" s="14"/>
      <c r="F38" s="14"/>
      <c r="G38" s="14"/>
      <c r="H38" s="14"/>
      <c r="I38" s="14"/>
      <c r="J38" s="14"/>
      <c r="K38" s="14"/>
      <c r="L38" s="15"/>
      <c r="N38" s="88" t="s">
        <v>16</v>
      </c>
      <c r="O38" s="89"/>
      <c r="P38" s="82"/>
      <c r="Q38" s="83"/>
    </row>
    <row r="39" spans="1:17" ht="14.25" customHeight="1" x14ac:dyDescent="0.25">
      <c r="A39" s="13"/>
      <c r="B39" s="14"/>
      <c r="C39" s="14"/>
      <c r="D39" s="14"/>
      <c r="E39" s="14"/>
      <c r="F39" s="14"/>
      <c r="G39" s="14"/>
      <c r="H39" s="14"/>
      <c r="I39" s="14"/>
      <c r="J39" s="14"/>
      <c r="K39" s="14"/>
      <c r="L39" s="15"/>
      <c r="N39" s="84" t="s">
        <v>17</v>
      </c>
      <c r="O39" s="85"/>
      <c r="P39" s="82"/>
      <c r="Q39" s="83"/>
    </row>
    <row r="40" spans="1:17" ht="14.25" customHeight="1" x14ac:dyDescent="0.25">
      <c r="A40" s="13"/>
      <c r="B40" s="14"/>
      <c r="C40" s="14"/>
      <c r="D40" s="14"/>
      <c r="E40" s="14"/>
      <c r="F40" s="14"/>
      <c r="G40" s="14"/>
      <c r="H40" s="14"/>
      <c r="I40" s="14"/>
      <c r="J40" s="14"/>
      <c r="K40" s="14"/>
      <c r="L40" s="15"/>
      <c r="N40" s="86" t="s">
        <v>18</v>
      </c>
      <c r="O40" s="87"/>
      <c r="P40" s="82"/>
      <c r="Q40" s="83"/>
    </row>
    <row r="41" spans="1:17" ht="14.25" customHeight="1" x14ac:dyDescent="0.25">
      <c r="A41" s="16"/>
      <c r="B41" s="17"/>
      <c r="C41" s="17"/>
      <c r="D41" s="17"/>
      <c r="E41" s="17"/>
      <c r="F41" s="17"/>
      <c r="G41" s="17"/>
      <c r="H41" s="17"/>
      <c r="I41" s="17"/>
      <c r="J41" s="17"/>
      <c r="K41" s="17"/>
      <c r="L41" s="18"/>
      <c r="N41" s="80" t="s">
        <v>19</v>
      </c>
      <c r="O41" s="81"/>
      <c r="P41" s="82"/>
      <c r="Q41" s="83"/>
    </row>
  </sheetData>
  <mergeCells count="14">
    <mergeCell ref="Q32:Q33"/>
    <mergeCell ref="N35:Q35"/>
    <mergeCell ref="N36:O36"/>
    <mergeCell ref="P36:Q36"/>
    <mergeCell ref="N37:O37"/>
    <mergeCell ref="P37:Q37"/>
    <mergeCell ref="N41:O41"/>
    <mergeCell ref="P41:Q41"/>
    <mergeCell ref="P38:Q38"/>
    <mergeCell ref="N39:O39"/>
    <mergeCell ref="P39:Q39"/>
    <mergeCell ref="N40:O40"/>
    <mergeCell ref="P40:Q40"/>
    <mergeCell ref="N38:O38"/>
  </mergeCells>
  <conditionalFormatting sqref="Q8:Q31">
    <cfRule type="cellIs" dxfId="437" priority="7" operator="greaterThanOrEqual">
      <formula>90</formula>
    </cfRule>
    <cfRule type="cellIs" dxfId="436" priority="8" operator="between">
      <formula>80</formula>
      <formula>89.99</formula>
    </cfRule>
    <cfRule type="cellIs" dxfId="435" priority="9" operator="between">
      <formula>70</formula>
      <formula>79.99</formula>
    </cfRule>
    <cfRule type="cellIs" dxfId="434" priority="10" operator="between">
      <formula>60</formula>
      <formula>69.99</formula>
    </cfRule>
    <cfRule type="cellIs" dxfId="433" priority="11" operator="between">
      <formula>50</formula>
      <formula>59.99</formula>
    </cfRule>
    <cfRule type="cellIs" dxfId="432" priority="12" operator="lessThanOrEqual">
      <formula>49.99</formula>
    </cfRule>
  </conditionalFormatting>
  <conditionalFormatting sqref="B33:P33">
    <cfRule type="cellIs" dxfId="431" priority="1" operator="greaterThanOrEqual">
      <formula>90</formula>
    </cfRule>
    <cfRule type="cellIs" dxfId="430" priority="2" operator="between">
      <formula>80</formula>
      <formula>89.99</formula>
    </cfRule>
    <cfRule type="cellIs" dxfId="429" priority="3" operator="between">
      <formula>70</formula>
      <formula>79.99</formula>
    </cfRule>
    <cfRule type="cellIs" dxfId="428" priority="4" operator="between">
      <formula>60</formula>
      <formula>69.99</formula>
    </cfRule>
    <cfRule type="cellIs" dxfId="427" priority="5" operator="between">
      <formula>50</formula>
      <formula>59.99</formula>
    </cfRule>
    <cfRule type="cellIs" dxfId="42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1P</vt:lpstr>
      <vt:lpstr>1A</vt:lpstr>
      <vt:lpstr>1B</vt:lpstr>
      <vt:lpstr>2P</vt:lpstr>
      <vt:lpstr>2A</vt:lpstr>
      <vt:lpstr>2B</vt:lpstr>
      <vt:lpstr>3P</vt:lpstr>
      <vt:lpstr>3A</vt:lpstr>
      <vt:lpstr>3B</vt:lpstr>
      <vt:lpstr>Benchmark 1-3A</vt:lpstr>
      <vt:lpstr>Benchmark 1-3B</vt:lpstr>
      <vt:lpstr>4P</vt:lpstr>
      <vt:lpstr>4A</vt:lpstr>
      <vt:lpstr>4B</vt:lpstr>
      <vt:lpstr>5P</vt:lpstr>
      <vt:lpstr>5A</vt:lpstr>
      <vt:lpstr>5B</vt:lpstr>
      <vt:lpstr>6P</vt:lpstr>
      <vt:lpstr>6A</vt:lpstr>
      <vt:lpstr>6B</vt:lpstr>
      <vt:lpstr>7P</vt:lpstr>
      <vt:lpstr>7A</vt:lpstr>
      <vt:lpstr>7B</vt:lpstr>
      <vt:lpstr>Mid-Course Test A</vt:lpstr>
      <vt:lpstr>Mid-Course Test B</vt:lpstr>
      <vt:lpstr>8P</vt:lpstr>
      <vt:lpstr>8A</vt:lpstr>
      <vt:lpstr>8B</vt:lpstr>
      <vt:lpstr>9P</vt:lpstr>
      <vt:lpstr>9A</vt:lpstr>
      <vt:lpstr>9B</vt:lpstr>
      <vt:lpstr>10P</vt:lpstr>
      <vt:lpstr>10A</vt:lpstr>
      <vt:lpstr>10B</vt:lpstr>
      <vt:lpstr>11P</vt:lpstr>
      <vt:lpstr>11A</vt:lpstr>
      <vt:lpstr>11B</vt:lpstr>
      <vt:lpstr>Benchmark 8-11 A</vt:lpstr>
      <vt:lpstr>Benchmark 8-11 B</vt:lpstr>
      <vt:lpstr>12P</vt:lpstr>
      <vt:lpstr>12A</vt:lpstr>
      <vt:lpstr>12B</vt:lpstr>
      <vt:lpstr>13P</vt:lpstr>
      <vt:lpstr>13A</vt:lpstr>
      <vt:lpstr>13B</vt:lpstr>
      <vt:lpstr>14P</vt:lpstr>
      <vt:lpstr>14A</vt:lpstr>
      <vt:lpstr>14B</vt:lpstr>
      <vt:lpstr>End-of-Course Test A</vt:lpstr>
      <vt:lpstr>End-of-Course Test B</vt:lpstr>
      <vt:lpstr>Common Core Standards Grade 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McKinney</dc:creator>
  <cp:lastModifiedBy>Bridget McKinney</cp:lastModifiedBy>
  <cp:lastPrinted>2014-01-28T04:59:07Z</cp:lastPrinted>
  <dcterms:created xsi:type="dcterms:W3CDTF">2013-11-20T23:20:13Z</dcterms:created>
  <dcterms:modified xsi:type="dcterms:W3CDTF">2014-05-21T01:52:42Z</dcterms:modified>
</cp:coreProperties>
</file>