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ridget McKinney\Documents\MIF Item Analysis\2013\"/>
    </mc:Choice>
  </mc:AlternateContent>
  <bookViews>
    <workbookView xWindow="0" yWindow="0" windowWidth="20490" windowHeight="7755" tabRatio="890"/>
  </bookViews>
  <sheets>
    <sheet name="1P" sheetId="1" r:id="rId1"/>
    <sheet name="1A" sheetId="18" r:id="rId2"/>
    <sheet name="2P" sheetId="14" r:id="rId3"/>
    <sheet name="2A" sheetId="15" r:id="rId4"/>
    <sheet name="Benchmark A (1-2)" sheetId="49" r:id="rId5"/>
    <sheet name="3P" sheetId="16" r:id="rId6"/>
    <sheet name="3A" sheetId="17" r:id="rId7"/>
    <sheet name="4P" sheetId="20" r:id="rId8"/>
    <sheet name="4A" sheetId="21" r:id="rId9"/>
    <sheet name="Benchmark A (3-4)" sheetId="50" r:id="rId10"/>
    <sheet name="5P" sheetId="22" r:id="rId11"/>
    <sheet name="5A" sheetId="23" r:id="rId12"/>
    <sheet name="6P" sheetId="24" r:id="rId13"/>
    <sheet name="6A" sheetId="25" r:id="rId14"/>
    <sheet name="Mid-Course Test A" sheetId="51" r:id="rId15"/>
    <sheet name="7P" sheetId="26" r:id="rId16"/>
    <sheet name="7A" sheetId="27" r:id="rId17"/>
    <sheet name="8P" sheetId="28" r:id="rId18"/>
    <sheet name="8A" sheetId="29" r:id="rId19"/>
    <sheet name="9P" sheetId="30" r:id="rId20"/>
    <sheet name="9A" sheetId="31" r:id="rId21"/>
    <sheet name="Benchmark A (7-9)" sheetId="52" r:id="rId22"/>
    <sheet name="10P" sheetId="32" r:id="rId23"/>
    <sheet name="10A" sheetId="33" r:id="rId24"/>
    <sheet name="11P" sheetId="34" r:id="rId25"/>
    <sheet name="11A" sheetId="35" r:id="rId26"/>
    <sheet name="End of Course A" sheetId="53" r:id="rId27"/>
    <sheet name="Common Core Standards Grade 8" sheetId="19" r:id="rId28"/>
  </sheets>
  <definedNames>
    <definedName name="_xlnm.Print_Area" localSheetId="27">'Common Core Standards Grade 8'!$A$1:$M$19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0" i="52" l="1"/>
  <c r="N17" i="33" l="1"/>
  <c r="N8" i="27" l="1"/>
  <c r="K8" i="25"/>
  <c r="P8" i="23"/>
  <c r="R8" i="17"/>
  <c r="R8" i="15"/>
  <c r="G33" i="14"/>
  <c r="AH32" i="53" l="1"/>
  <c r="AH33" i="53" s="1"/>
  <c r="AG32" i="53"/>
  <c r="AG33" i="53" s="1"/>
  <c r="AF32" i="53"/>
  <c r="AF33" i="53" s="1"/>
  <c r="AE32" i="53"/>
  <c r="AE33" i="53" s="1"/>
  <c r="AD32" i="53"/>
  <c r="AD33" i="53" s="1"/>
  <c r="AC32" i="53"/>
  <c r="AC33" i="53" s="1"/>
  <c r="AB32" i="53"/>
  <c r="AB33" i="53" s="1"/>
  <c r="AA32" i="53"/>
  <c r="AA33" i="53" s="1"/>
  <c r="Z32" i="53"/>
  <c r="Z33" i="53" s="1"/>
  <c r="Y32" i="53"/>
  <c r="Y33" i="53" s="1"/>
  <c r="X32" i="53"/>
  <c r="X33" i="53" s="1"/>
  <c r="W32" i="53"/>
  <c r="W33" i="53" s="1"/>
  <c r="V32" i="53"/>
  <c r="V33" i="53" s="1"/>
  <c r="U32" i="53"/>
  <c r="U33" i="53" s="1"/>
  <c r="T32" i="53"/>
  <c r="T33" i="53" s="1"/>
  <c r="S32" i="53"/>
  <c r="S33" i="53" s="1"/>
  <c r="R32" i="53"/>
  <c r="R33" i="53" s="1"/>
  <c r="Q32" i="53"/>
  <c r="Q33" i="53" s="1"/>
  <c r="P32" i="53"/>
  <c r="P33" i="53" s="1"/>
  <c r="O32" i="53"/>
  <c r="O33" i="53" s="1"/>
  <c r="N32" i="53"/>
  <c r="N33" i="53" s="1"/>
  <c r="M32" i="53"/>
  <c r="M33" i="53" s="1"/>
  <c r="L32" i="53"/>
  <c r="L33" i="53" s="1"/>
  <c r="K32" i="53"/>
  <c r="K33" i="53" s="1"/>
  <c r="J32" i="53"/>
  <c r="J33" i="53" s="1"/>
  <c r="I32" i="53"/>
  <c r="I33" i="53" s="1"/>
  <c r="H32" i="53"/>
  <c r="H33" i="53" s="1"/>
  <c r="G32" i="53"/>
  <c r="G33" i="53" s="1"/>
  <c r="F32" i="53"/>
  <c r="F33" i="53" s="1"/>
  <c r="E32" i="53"/>
  <c r="E33" i="53" s="1"/>
  <c r="D32" i="53"/>
  <c r="D33" i="53" s="1"/>
  <c r="C32" i="53"/>
  <c r="C33" i="53" s="1"/>
  <c r="B32" i="53"/>
  <c r="B33" i="53" s="1"/>
  <c r="AI31" i="53"/>
  <c r="AI30" i="53"/>
  <c r="AI29" i="53"/>
  <c r="AI28" i="53"/>
  <c r="AI27" i="53"/>
  <c r="AI26" i="53"/>
  <c r="AI25" i="53"/>
  <c r="AI24" i="53"/>
  <c r="AI23" i="53"/>
  <c r="AI22" i="53"/>
  <c r="AI21" i="53"/>
  <c r="AI20" i="53"/>
  <c r="AI19" i="53"/>
  <c r="AI18" i="53"/>
  <c r="AI17" i="53"/>
  <c r="AI16" i="53"/>
  <c r="AI15" i="53"/>
  <c r="AI14" i="53"/>
  <c r="AI13" i="53"/>
  <c r="AI12" i="53"/>
  <c r="AI11" i="53"/>
  <c r="AI10" i="53"/>
  <c r="AI9" i="53"/>
  <c r="AI8" i="53"/>
  <c r="T32" i="52"/>
  <c r="T33" i="52" s="1"/>
  <c r="S32" i="52"/>
  <c r="S33" i="52" s="1"/>
  <c r="R32" i="52"/>
  <c r="R33" i="52" s="1"/>
  <c r="Q32" i="52"/>
  <c r="Q33" i="52" s="1"/>
  <c r="P32" i="52"/>
  <c r="P33" i="52" s="1"/>
  <c r="O32" i="52"/>
  <c r="O33" i="52" s="1"/>
  <c r="N32" i="52"/>
  <c r="N33" i="52" s="1"/>
  <c r="M32" i="52"/>
  <c r="M33" i="52" s="1"/>
  <c r="L32" i="52"/>
  <c r="L33" i="52" s="1"/>
  <c r="K32" i="52"/>
  <c r="K33" i="52" s="1"/>
  <c r="J32" i="52"/>
  <c r="J33" i="52" s="1"/>
  <c r="I32" i="52"/>
  <c r="I33" i="52" s="1"/>
  <c r="H32" i="52"/>
  <c r="H33" i="52" s="1"/>
  <c r="G32" i="52"/>
  <c r="G33" i="52" s="1"/>
  <c r="F32" i="52"/>
  <c r="F33" i="52" s="1"/>
  <c r="E32" i="52"/>
  <c r="E33" i="52" s="1"/>
  <c r="D32" i="52"/>
  <c r="D33" i="52" s="1"/>
  <c r="C32" i="52"/>
  <c r="C33" i="52" s="1"/>
  <c r="B32" i="52"/>
  <c r="B33" i="52" s="1"/>
  <c r="U31" i="52"/>
  <c r="U30" i="52"/>
  <c r="U29" i="52"/>
  <c r="U28" i="52"/>
  <c r="U27" i="52"/>
  <c r="U26" i="52"/>
  <c r="U25" i="52"/>
  <c r="U24" i="52"/>
  <c r="U23" i="52"/>
  <c r="U22" i="52"/>
  <c r="U21" i="52"/>
  <c r="U20" i="52"/>
  <c r="U19" i="52"/>
  <c r="U18" i="52"/>
  <c r="U17" i="52"/>
  <c r="U16" i="52"/>
  <c r="U15" i="52"/>
  <c r="U14" i="52"/>
  <c r="U13" i="52"/>
  <c r="U12" i="52"/>
  <c r="U11" i="52"/>
  <c r="U9" i="52"/>
  <c r="U8" i="52"/>
  <c r="AJ32" i="51"/>
  <c r="AJ33" i="51" s="1"/>
  <c r="AI32" i="51"/>
  <c r="AI33" i="51" s="1"/>
  <c r="AH32" i="51"/>
  <c r="AH33" i="51" s="1"/>
  <c r="AG32" i="51"/>
  <c r="AG33" i="51" s="1"/>
  <c r="AF32" i="51"/>
  <c r="AF33" i="51" s="1"/>
  <c r="AE32" i="51"/>
  <c r="AE33" i="51" s="1"/>
  <c r="AD32" i="51"/>
  <c r="AD33" i="51" s="1"/>
  <c r="AC32" i="51"/>
  <c r="AC33" i="51" s="1"/>
  <c r="AB32" i="51"/>
  <c r="AB33" i="51" s="1"/>
  <c r="AA32" i="51"/>
  <c r="AA33" i="51" s="1"/>
  <c r="Z32" i="51"/>
  <c r="Z33" i="51" s="1"/>
  <c r="Y32" i="51"/>
  <c r="Y33" i="51" s="1"/>
  <c r="X32" i="51"/>
  <c r="X33" i="51" s="1"/>
  <c r="W32" i="51"/>
  <c r="W33" i="51" s="1"/>
  <c r="V32" i="51"/>
  <c r="V33" i="51" s="1"/>
  <c r="U32" i="51"/>
  <c r="U33" i="51" s="1"/>
  <c r="T32" i="51"/>
  <c r="T33" i="51" s="1"/>
  <c r="S32" i="51"/>
  <c r="S33" i="51" s="1"/>
  <c r="R32" i="51"/>
  <c r="R33" i="51" s="1"/>
  <c r="Q32" i="51"/>
  <c r="Q33" i="51" s="1"/>
  <c r="P32" i="51"/>
  <c r="P33" i="51" s="1"/>
  <c r="O32" i="51"/>
  <c r="O33" i="51" s="1"/>
  <c r="N32" i="51"/>
  <c r="N33" i="51" s="1"/>
  <c r="M32" i="51"/>
  <c r="M33" i="51" s="1"/>
  <c r="L32" i="51"/>
  <c r="L33" i="51" s="1"/>
  <c r="K32" i="51"/>
  <c r="K33" i="51" s="1"/>
  <c r="J32" i="51"/>
  <c r="J33" i="51" s="1"/>
  <c r="I32" i="51"/>
  <c r="I33" i="51" s="1"/>
  <c r="H32" i="51"/>
  <c r="H33" i="51" s="1"/>
  <c r="G32" i="51"/>
  <c r="G33" i="51" s="1"/>
  <c r="F32" i="51"/>
  <c r="F33" i="51" s="1"/>
  <c r="E32" i="51"/>
  <c r="E33" i="51" s="1"/>
  <c r="D32" i="51"/>
  <c r="D33" i="51" s="1"/>
  <c r="C32" i="51"/>
  <c r="C33" i="51" s="1"/>
  <c r="B32" i="51"/>
  <c r="B33" i="51" s="1"/>
  <c r="AK31" i="51"/>
  <c r="AK30" i="51"/>
  <c r="AK29" i="51"/>
  <c r="AK28" i="51"/>
  <c r="AK27" i="51"/>
  <c r="AK26" i="51"/>
  <c r="AK25" i="51"/>
  <c r="AK24" i="51"/>
  <c r="AK23" i="51"/>
  <c r="AK22" i="51"/>
  <c r="AK21" i="51"/>
  <c r="AK20" i="51"/>
  <c r="AK19" i="51"/>
  <c r="AK18" i="51"/>
  <c r="AK17" i="51"/>
  <c r="AK16" i="51"/>
  <c r="AK15" i="51"/>
  <c r="AK14" i="51"/>
  <c r="AK13" i="51"/>
  <c r="AK12" i="51"/>
  <c r="AK11" i="51"/>
  <c r="AK10" i="51"/>
  <c r="AK9" i="51"/>
  <c r="AK8" i="51"/>
  <c r="S32" i="50"/>
  <c r="S33" i="50" s="1"/>
  <c r="R32" i="50"/>
  <c r="R33" i="50" s="1"/>
  <c r="Q32" i="50"/>
  <c r="Q33" i="50" s="1"/>
  <c r="P32" i="50"/>
  <c r="P33" i="50" s="1"/>
  <c r="O32" i="50"/>
  <c r="O33" i="50" s="1"/>
  <c r="N32" i="50"/>
  <c r="N33" i="50" s="1"/>
  <c r="M32" i="50"/>
  <c r="M33" i="50" s="1"/>
  <c r="L32" i="50"/>
  <c r="L33" i="50" s="1"/>
  <c r="K32" i="50"/>
  <c r="K33" i="50" s="1"/>
  <c r="J32" i="50"/>
  <c r="J33" i="50" s="1"/>
  <c r="I32" i="50"/>
  <c r="I33" i="50" s="1"/>
  <c r="H32" i="50"/>
  <c r="H33" i="50" s="1"/>
  <c r="G32" i="50"/>
  <c r="G33" i="50" s="1"/>
  <c r="F32" i="50"/>
  <c r="F33" i="50" s="1"/>
  <c r="E32" i="50"/>
  <c r="E33" i="50" s="1"/>
  <c r="D32" i="50"/>
  <c r="D33" i="50" s="1"/>
  <c r="C32" i="50"/>
  <c r="C33" i="50" s="1"/>
  <c r="B32" i="50"/>
  <c r="B33" i="50" s="1"/>
  <c r="T31" i="50"/>
  <c r="T30" i="50"/>
  <c r="T29" i="50"/>
  <c r="T28" i="50"/>
  <c r="T27" i="50"/>
  <c r="T26" i="50"/>
  <c r="T25" i="50"/>
  <c r="T24" i="50"/>
  <c r="T23" i="50"/>
  <c r="T22" i="50"/>
  <c r="T21" i="50"/>
  <c r="T20" i="50"/>
  <c r="T19" i="50"/>
  <c r="T18" i="50"/>
  <c r="T17" i="50"/>
  <c r="T16" i="50"/>
  <c r="T15" i="50"/>
  <c r="T14" i="50"/>
  <c r="T13" i="50"/>
  <c r="T12" i="50"/>
  <c r="T11" i="50"/>
  <c r="T10" i="50"/>
  <c r="T9" i="50"/>
  <c r="T8" i="50"/>
  <c r="T32" i="49"/>
  <c r="T33" i="49" s="1"/>
  <c r="S32" i="49"/>
  <c r="S33" i="49" s="1"/>
  <c r="R32" i="49"/>
  <c r="R33" i="49" s="1"/>
  <c r="Q32" i="49"/>
  <c r="Q33" i="49" s="1"/>
  <c r="P32" i="49"/>
  <c r="P33" i="49" s="1"/>
  <c r="O32" i="49"/>
  <c r="O33" i="49" s="1"/>
  <c r="N32" i="49"/>
  <c r="N33" i="49" s="1"/>
  <c r="M32" i="49"/>
  <c r="M33" i="49" s="1"/>
  <c r="L32" i="49"/>
  <c r="L33" i="49" s="1"/>
  <c r="K32" i="49"/>
  <c r="K33" i="49" s="1"/>
  <c r="J32" i="49"/>
  <c r="J33" i="49" s="1"/>
  <c r="I32" i="49"/>
  <c r="I33" i="49" s="1"/>
  <c r="H32" i="49"/>
  <c r="H33" i="49" s="1"/>
  <c r="G32" i="49"/>
  <c r="G33" i="49" s="1"/>
  <c r="F32" i="49"/>
  <c r="F33" i="49" s="1"/>
  <c r="E32" i="49"/>
  <c r="E33" i="49" s="1"/>
  <c r="D32" i="49"/>
  <c r="D33" i="49" s="1"/>
  <c r="C32" i="49"/>
  <c r="C33" i="49" s="1"/>
  <c r="B32" i="49"/>
  <c r="B33" i="49" s="1"/>
  <c r="U31" i="49"/>
  <c r="U30" i="49"/>
  <c r="U29" i="49"/>
  <c r="U28" i="49"/>
  <c r="U27" i="49"/>
  <c r="U26" i="49"/>
  <c r="U25" i="49"/>
  <c r="U24" i="49"/>
  <c r="U23" i="49"/>
  <c r="U22" i="49"/>
  <c r="U21" i="49"/>
  <c r="U20" i="49"/>
  <c r="U19" i="49"/>
  <c r="U18" i="49"/>
  <c r="U17" i="49"/>
  <c r="U16" i="49"/>
  <c r="U15" i="49"/>
  <c r="U14" i="49"/>
  <c r="U13" i="49"/>
  <c r="U12" i="49"/>
  <c r="U11" i="49"/>
  <c r="U10" i="49"/>
  <c r="U9" i="49"/>
  <c r="U8" i="49"/>
  <c r="AI32" i="53" l="1"/>
  <c r="AK32" i="51"/>
  <c r="U32" i="49"/>
  <c r="U32" i="52"/>
  <c r="T32" i="50"/>
  <c r="I33" i="34" l="1"/>
  <c r="C33" i="32"/>
  <c r="I33" i="30"/>
  <c r="I33" i="28"/>
  <c r="M33" i="1"/>
  <c r="C33" i="1"/>
  <c r="D33" i="1"/>
  <c r="E33" i="1"/>
  <c r="F33" i="1"/>
  <c r="G33" i="1"/>
  <c r="H33" i="1"/>
  <c r="I33" i="1"/>
  <c r="J33" i="1"/>
  <c r="K33" i="1"/>
  <c r="L33" i="1"/>
  <c r="K33" i="14"/>
  <c r="C33" i="14"/>
  <c r="D33" i="14"/>
  <c r="E33" i="14"/>
  <c r="F33" i="14"/>
  <c r="H33" i="14"/>
  <c r="I33" i="14"/>
  <c r="J33" i="14"/>
  <c r="K33" i="16"/>
  <c r="C33" i="16"/>
  <c r="D33" i="16"/>
  <c r="E33" i="16"/>
  <c r="F33" i="16"/>
  <c r="G33" i="16"/>
  <c r="H33" i="16"/>
  <c r="I33" i="16"/>
  <c r="J33" i="16"/>
  <c r="L33" i="16"/>
  <c r="M33" i="16"/>
  <c r="N33" i="16"/>
  <c r="O33" i="16"/>
  <c r="D33" i="20"/>
  <c r="C33" i="20"/>
  <c r="E33" i="20"/>
  <c r="G33" i="24"/>
  <c r="C33" i="24"/>
  <c r="D33" i="24"/>
  <c r="E33" i="24"/>
  <c r="F33" i="24"/>
  <c r="E33" i="26"/>
  <c r="C33" i="26"/>
  <c r="D33" i="26"/>
  <c r="F33" i="26"/>
  <c r="G33" i="26"/>
  <c r="H33" i="26"/>
  <c r="I33" i="26"/>
  <c r="J33" i="26"/>
  <c r="K33" i="26"/>
  <c r="L33" i="26"/>
  <c r="M33" i="26"/>
  <c r="N33" i="26"/>
  <c r="O33" i="26"/>
  <c r="C33" i="28"/>
  <c r="D33" i="28"/>
  <c r="E33" i="28"/>
  <c r="F33" i="28"/>
  <c r="G33" i="28"/>
  <c r="H33" i="28"/>
  <c r="J33" i="28"/>
  <c r="H33" i="30"/>
  <c r="C33" i="30"/>
  <c r="D33" i="30"/>
  <c r="E33" i="30"/>
  <c r="F33" i="30"/>
  <c r="G33" i="30"/>
  <c r="B33" i="32"/>
  <c r="J33" i="34"/>
  <c r="C33" i="34"/>
  <c r="D33" i="34"/>
  <c r="E33" i="34"/>
  <c r="F33" i="34"/>
  <c r="G33" i="34"/>
  <c r="B33" i="34"/>
  <c r="B33" i="28"/>
  <c r="B33" i="26"/>
  <c r="B33" i="16"/>
  <c r="B33" i="14"/>
  <c r="B32" i="33"/>
  <c r="B33" i="33" s="1"/>
  <c r="K27" i="35"/>
  <c r="K28" i="35"/>
  <c r="K12" i="35"/>
  <c r="K14" i="35"/>
  <c r="K16" i="35"/>
  <c r="K18" i="35"/>
  <c r="K20" i="35"/>
  <c r="K22" i="35"/>
  <c r="K24" i="35"/>
  <c r="K26" i="35"/>
  <c r="K9" i="35"/>
  <c r="K11" i="35"/>
  <c r="K13" i="35"/>
  <c r="K15" i="35"/>
  <c r="K17" i="35"/>
  <c r="K19" i="35"/>
  <c r="K21" i="35"/>
  <c r="K23" i="35"/>
  <c r="K25" i="35"/>
  <c r="N9" i="33"/>
  <c r="N10" i="33"/>
  <c r="N11" i="33"/>
  <c r="N12" i="33"/>
  <c r="N13" i="33"/>
  <c r="N14" i="33"/>
  <c r="N15" i="33"/>
  <c r="N16" i="33"/>
  <c r="N18" i="33"/>
  <c r="N19" i="33"/>
  <c r="N20" i="33"/>
  <c r="N21" i="33"/>
  <c r="N22" i="33"/>
  <c r="N23" i="33"/>
  <c r="N24" i="33"/>
  <c r="N25" i="33"/>
  <c r="N26" i="33"/>
  <c r="N27" i="33"/>
  <c r="N28" i="33"/>
  <c r="N29" i="33"/>
  <c r="N30" i="33"/>
  <c r="N31" i="33"/>
  <c r="N8" i="33"/>
  <c r="N9" i="31"/>
  <c r="N10" i="31"/>
  <c r="N11" i="31"/>
  <c r="N12" i="31"/>
  <c r="N13" i="31"/>
  <c r="N32" i="31" s="1"/>
  <c r="N14" i="31"/>
  <c r="N15" i="31"/>
  <c r="N16" i="31"/>
  <c r="N17" i="31"/>
  <c r="N18" i="31"/>
  <c r="N19" i="31"/>
  <c r="N20" i="31"/>
  <c r="N21" i="31"/>
  <c r="N22" i="31"/>
  <c r="N23" i="31"/>
  <c r="N24" i="31"/>
  <c r="N25" i="31"/>
  <c r="N26" i="31"/>
  <c r="N27" i="31"/>
  <c r="N28" i="31"/>
  <c r="N29" i="31"/>
  <c r="N30" i="31"/>
  <c r="N31" i="31"/>
  <c r="N8" i="31"/>
  <c r="M9" i="29"/>
  <c r="M10" i="29"/>
  <c r="M32" i="29" s="1"/>
  <c r="M11" i="29"/>
  <c r="M12" i="29"/>
  <c r="M13" i="29"/>
  <c r="M14" i="29"/>
  <c r="M15" i="29"/>
  <c r="M16" i="29"/>
  <c r="M17" i="29"/>
  <c r="M18" i="29"/>
  <c r="M19" i="29"/>
  <c r="M20" i="29"/>
  <c r="M21" i="29"/>
  <c r="M22" i="29"/>
  <c r="M23" i="29"/>
  <c r="M24" i="29"/>
  <c r="M25" i="29"/>
  <c r="M26" i="29"/>
  <c r="M27" i="29"/>
  <c r="M28" i="29"/>
  <c r="M29" i="29"/>
  <c r="M30" i="29"/>
  <c r="M31" i="29"/>
  <c r="M8" i="29"/>
  <c r="N9" i="27"/>
  <c r="N10" i="27"/>
  <c r="N11" i="27"/>
  <c r="N12" i="27"/>
  <c r="N32" i="27" s="1"/>
  <c r="N13" i="27"/>
  <c r="N14" i="27"/>
  <c r="N15" i="27"/>
  <c r="N16" i="27"/>
  <c r="N17" i="27"/>
  <c r="N18" i="27"/>
  <c r="N19" i="27"/>
  <c r="N20" i="27"/>
  <c r="N21" i="27"/>
  <c r="N22" i="27"/>
  <c r="N23" i="27"/>
  <c r="N24" i="27"/>
  <c r="N25" i="27"/>
  <c r="N26" i="27"/>
  <c r="N27" i="27"/>
  <c r="N28" i="27"/>
  <c r="N29" i="27"/>
  <c r="N30" i="27"/>
  <c r="N31" i="27"/>
  <c r="K9" i="25"/>
  <c r="K10" i="25"/>
  <c r="K11" i="25"/>
  <c r="K12" i="25"/>
  <c r="K13" i="25"/>
  <c r="K14" i="25"/>
  <c r="K15" i="25"/>
  <c r="K16" i="25"/>
  <c r="K17" i="25"/>
  <c r="K18" i="25"/>
  <c r="K19" i="25"/>
  <c r="K20" i="25"/>
  <c r="K21" i="25"/>
  <c r="K22" i="25"/>
  <c r="K23" i="25"/>
  <c r="K24" i="25"/>
  <c r="K25" i="25"/>
  <c r="K26" i="25"/>
  <c r="K27" i="25"/>
  <c r="K28" i="25"/>
  <c r="K29" i="25"/>
  <c r="K30" i="25"/>
  <c r="K31" i="25"/>
  <c r="P9" i="23"/>
  <c r="P10" i="23"/>
  <c r="P11" i="23"/>
  <c r="P12" i="23"/>
  <c r="P13" i="23"/>
  <c r="P14" i="23"/>
  <c r="P15" i="23"/>
  <c r="P16" i="23"/>
  <c r="P17" i="23"/>
  <c r="P18" i="23"/>
  <c r="P19" i="23"/>
  <c r="P20" i="23"/>
  <c r="P21" i="23"/>
  <c r="P22" i="23"/>
  <c r="P23" i="23"/>
  <c r="P24" i="23"/>
  <c r="P25" i="23"/>
  <c r="P26" i="23"/>
  <c r="P27" i="23"/>
  <c r="P28" i="23"/>
  <c r="P29" i="23"/>
  <c r="P30" i="23"/>
  <c r="P31" i="23"/>
  <c r="R9" i="21"/>
  <c r="R10" i="21"/>
  <c r="R11" i="21"/>
  <c r="R12" i="21"/>
  <c r="R13" i="21"/>
  <c r="R14" i="21"/>
  <c r="R15" i="21"/>
  <c r="R16" i="21"/>
  <c r="R17" i="21"/>
  <c r="R18" i="21"/>
  <c r="R19" i="21"/>
  <c r="R20" i="21"/>
  <c r="R21" i="21"/>
  <c r="R22" i="21"/>
  <c r="R32" i="21" s="1"/>
  <c r="R23" i="21"/>
  <c r="R24" i="21"/>
  <c r="R25" i="21"/>
  <c r="R26" i="21"/>
  <c r="R27" i="21"/>
  <c r="R28" i="21"/>
  <c r="R29" i="21"/>
  <c r="R30" i="21"/>
  <c r="R31" i="21"/>
  <c r="R8" i="21"/>
  <c r="R9" i="17"/>
  <c r="R10" i="17"/>
  <c r="R11" i="17"/>
  <c r="R12" i="17"/>
  <c r="R13" i="17"/>
  <c r="R14" i="17"/>
  <c r="R15" i="17"/>
  <c r="R16" i="17"/>
  <c r="R17" i="17"/>
  <c r="R18" i="17"/>
  <c r="R19" i="17"/>
  <c r="R20" i="17"/>
  <c r="R21" i="17"/>
  <c r="R22" i="17"/>
  <c r="R23" i="17"/>
  <c r="R24" i="17"/>
  <c r="R25" i="17"/>
  <c r="R26" i="17"/>
  <c r="R27" i="17"/>
  <c r="R28" i="17"/>
  <c r="R29" i="17"/>
  <c r="R30" i="17"/>
  <c r="R31" i="17"/>
  <c r="R9" i="15"/>
  <c r="R10" i="15"/>
  <c r="R11" i="15"/>
  <c r="R12" i="15"/>
  <c r="R13" i="15"/>
  <c r="R14" i="15"/>
  <c r="R15" i="15"/>
  <c r="R16" i="15"/>
  <c r="R17" i="15"/>
  <c r="R18" i="15"/>
  <c r="R19" i="15"/>
  <c r="R20" i="15"/>
  <c r="R21" i="15"/>
  <c r="R22" i="15"/>
  <c r="R23" i="15"/>
  <c r="R24" i="15"/>
  <c r="R25" i="15"/>
  <c r="R26" i="15"/>
  <c r="R27" i="15"/>
  <c r="R28" i="15"/>
  <c r="R29" i="15"/>
  <c r="R30" i="15"/>
  <c r="R31" i="15"/>
  <c r="K32" i="25" l="1"/>
  <c r="P32" i="23"/>
  <c r="R32" i="17"/>
  <c r="R32" i="15"/>
  <c r="N32" i="33"/>
  <c r="K8" i="35"/>
  <c r="K10" i="35"/>
  <c r="K29" i="35"/>
  <c r="K32" i="35" s="1"/>
  <c r="F32" i="30"/>
  <c r="G32" i="30"/>
  <c r="H32" i="30"/>
  <c r="I32" i="30"/>
  <c r="K30" i="35" l="1"/>
  <c r="K31" i="35"/>
  <c r="H32" i="26"/>
  <c r="I32" i="26"/>
  <c r="J32" i="26"/>
  <c r="K32" i="26"/>
  <c r="L32" i="26"/>
  <c r="M32" i="26"/>
  <c r="N32" i="26"/>
  <c r="O32" i="26"/>
  <c r="M32" i="23" l="1"/>
  <c r="M33" i="23" s="1"/>
  <c r="N32" i="23"/>
  <c r="N33" i="23" s="1"/>
  <c r="O32" i="23"/>
  <c r="O33" i="23" s="1"/>
  <c r="M32" i="15"/>
  <c r="M33" i="15" s="1"/>
  <c r="N32" i="15"/>
  <c r="N33" i="15" s="1"/>
  <c r="O32" i="15"/>
  <c r="O33" i="15" s="1"/>
  <c r="P32" i="15"/>
  <c r="P33" i="15" s="1"/>
  <c r="Q32" i="15"/>
  <c r="Q33" i="15" s="1"/>
  <c r="M32" i="17"/>
  <c r="M33" i="17" s="1"/>
  <c r="N32" i="17"/>
  <c r="N33" i="17" s="1"/>
  <c r="O32" i="17"/>
  <c r="O33" i="17" s="1"/>
  <c r="P32" i="17"/>
  <c r="P33" i="17" s="1"/>
  <c r="Q32" i="17"/>
  <c r="Q33" i="17" s="1"/>
  <c r="P32" i="21"/>
  <c r="P33" i="21" s="1"/>
  <c r="Q32" i="21"/>
  <c r="Q33" i="21" s="1"/>
  <c r="M32" i="21"/>
  <c r="M33" i="21" s="1"/>
  <c r="N32" i="21"/>
  <c r="N33" i="21" s="1"/>
  <c r="O32" i="21"/>
  <c r="O33" i="21" s="1"/>
  <c r="J32" i="35" l="1"/>
  <c r="J33" i="35" s="1"/>
  <c r="I32" i="35"/>
  <c r="I33" i="35" s="1"/>
  <c r="H32" i="35"/>
  <c r="H33" i="35" s="1"/>
  <c r="G32" i="35"/>
  <c r="G33" i="35" s="1"/>
  <c r="F32" i="35"/>
  <c r="F33" i="35" s="1"/>
  <c r="E32" i="35"/>
  <c r="E33" i="35" s="1"/>
  <c r="D32" i="35"/>
  <c r="D33" i="35" s="1"/>
  <c r="C32" i="35"/>
  <c r="C33" i="35" s="1"/>
  <c r="B32" i="35"/>
  <c r="B33" i="35" s="1"/>
  <c r="J32" i="34"/>
  <c r="I32" i="34"/>
  <c r="H32" i="34"/>
  <c r="H33" i="34" s="1"/>
  <c r="G32" i="34"/>
  <c r="F32" i="34"/>
  <c r="E32" i="34"/>
  <c r="D32" i="34"/>
  <c r="C32" i="34"/>
  <c r="B32" i="34"/>
  <c r="M32" i="33"/>
  <c r="M33" i="33" s="1"/>
  <c r="L32" i="33"/>
  <c r="L33" i="33" s="1"/>
  <c r="K32" i="33"/>
  <c r="K33" i="33" s="1"/>
  <c r="J32" i="33"/>
  <c r="J33" i="33" s="1"/>
  <c r="I32" i="33"/>
  <c r="I33" i="33" s="1"/>
  <c r="H32" i="33"/>
  <c r="H33" i="33" s="1"/>
  <c r="G32" i="33"/>
  <c r="G33" i="33" s="1"/>
  <c r="F32" i="33"/>
  <c r="F33" i="33" s="1"/>
  <c r="E32" i="33"/>
  <c r="E33" i="33" s="1"/>
  <c r="D32" i="33"/>
  <c r="D33" i="33" s="1"/>
  <c r="C32" i="33"/>
  <c r="C33" i="33" s="1"/>
  <c r="C32" i="32"/>
  <c r="B32" i="32"/>
  <c r="M32" i="31"/>
  <c r="M33" i="31" s="1"/>
  <c r="L32" i="31"/>
  <c r="L33" i="31" s="1"/>
  <c r="K32" i="31"/>
  <c r="K33" i="31" s="1"/>
  <c r="J32" i="31"/>
  <c r="J33" i="31" s="1"/>
  <c r="I32" i="31"/>
  <c r="I33" i="31" s="1"/>
  <c r="H32" i="31"/>
  <c r="H33" i="31" s="1"/>
  <c r="G32" i="31"/>
  <c r="G33" i="31" s="1"/>
  <c r="F32" i="31"/>
  <c r="F33" i="31" s="1"/>
  <c r="E32" i="31"/>
  <c r="E33" i="31" s="1"/>
  <c r="D32" i="31"/>
  <c r="D33" i="31" s="1"/>
  <c r="C32" i="31"/>
  <c r="C33" i="31" s="1"/>
  <c r="B32" i="31"/>
  <c r="B33" i="31" s="1"/>
  <c r="E32" i="30"/>
  <c r="D32" i="30"/>
  <c r="C32" i="30"/>
  <c r="B32" i="30"/>
  <c r="B33" i="30" s="1"/>
  <c r="L32" i="29"/>
  <c r="L33" i="29" s="1"/>
  <c r="K32" i="29"/>
  <c r="K33" i="29" s="1"/>
  <c r="J32" i="29"/>
  <c r="J33" i="29" s="1"/>
  <c r="I32" i="29"/>
  <c r="I33" i="29" s="1"/>
  <c r="H32" i="29"/>
  <c r="H33" i="29" s="1"/>
  <c r="G32" i="29"/>
  <c r="G33" i="29" s="1"/>
  <c r="F32" i="29"/>
  <c r="F33" i="29" s="1"/>
  <c r="E32" i="29"/>
  <c r="E33" i="29" s="1"/>
  <c r="D32" i="29"/>
  <c r="D33" i="29" s="1"/>
  <c r="C32" i="29"/>
  <c r="C33" i="29" s="1"/>
  <c r="B32" i="29"/>
  <c r="B33" i="29" s="1"/>
  <c r="J32" i="28"/>
  <c r="I32" i="28"/>
  <c r="H32" i="28"/>
  <c r="G32" i="28"/>
  <c r="F32" i="28"/>
  <c r="E32" i="28"/>
  <c r="D32" i="28"/>
  <c r="C32" i="28"/>
  <c r="B32" i="28"/>
  <c r="M32" i="27"/>
  <c r="M33" i="27" s="1"/>
  <c r="L32" i="27"/>
  <c r="L33" i="27" s="1"/>
  <c r="K32" i="27"/>
  <c r="K33" i="27" s="1"/>
  <c r="J32" i="27"/>
  <c r="J33" i="27" s="1"/>
  <c r="I32" i="27"/>
  <c r="I33" i="27" s="1"/>
  <c r="H32" i="27"/>
  <c r="H33" i="27" s="1"/>
  <c r="G32" i="27"/>
  <c r="G33" i="27" s="1"/>
  <c r="F32" i="27"/>
  <c r="F33" i="27" s="1"/>
  <c r="E32" i="27"/>
  <c r="E33" i="27" s="1"/>
  <c r="D32" i="27"/>
  <c r="D33" i="27" s="1"/>
  <c r="C32" i="27"/>
  <c r="C33" i="27" s="1"/>
  <c r="B32" i="27"/>
  <c r="B33" i="27" s="1"/>
  <c r="G32" i="26"/>
  <c r="F32" i="26"/>
  <c r="E32" i="26"/>
  <c r="D32" i="26"/>
  <c r="C32" i="26"/>
  <c r="B32" i="26"/>
  <c r="J32" i="25"/>
  <c r="J33" i="25" s="1"/>
  <c r="I32" i="25"/>
  <c r="I33" i="25" s="1"/>
  <c r="H32" i="25"/>
  <c r="H33" i="25" s="1"/>
  <c r="G32" i="25"/>
  <c r="G33" i="25" s="1"/>
  <c r="F32" i="25"/>
  <c r="F33" i="25" s="1"/>
  <c r="E32" i="25"/>
  <c r="E33" i="25" s="1"/>
  <c r="D32" i="25"/>
  <c r="D33" i="25" s="1"/>
  <c r="C32" i="25"/>
  <c r="C33" i="25" s="1"/>
  <c r="B32" i="25"/>
  <c r="B33" i="25" s="1"/>
  <c r="G32" i="24"/>
  <c r="F32" i="24"/>
  <c r="E32" i="24"/>
  <c r="D32" i="24"/>
  <c r="C32" i="24"/>
  <c r="B32" i="24"/>
  <c r="B33" i="24" s="1"/>
  <c r="L32" i="23"/>
  <c r="L33" i="23" s="1"/>
  <c r="K32" i="23"/>
  <c r="K33" i="23" s="1"/>
  <c r="J32" i="23"/>
  <c r="J33" i="23" s="1"/>
  <c r="I32" i="23"/>
  <c r="I33" i="23" s="1"/>
  <c r="H32" i="23"/>
  <c r="H33" i="23" s="1"/>
  <c r="G32" i="23"/>
  <c r="G33" i="23" s="1"/>
  <c r="F32" i="23"/>
  <c r="F33" i="23" s="1"/>
  <c r="E32" i="23"/>
  <c r="E33" i="23" s="1"/>
  <c r="D32" i="23"/>
  <c r="D33" i="23" s="1"/>
  <c r="C32" i="23"/>
  <c r="C33" i="23" s="1"/>
  <c r="B32" i="23"/>
  <c r="B33" i="23" s="1"/>
  <c r="F32" i="22"/>
  <c r="F33" i="22" s="1"/>
  <c r="E32" i="22"/>
  <c r="E33" i="22" s="1"/>
  <c r="D32" i="22"/>
  <c r="D33" i="22" s="1"/>
  <c r="C32" i="22"/>
  <c r="C33" i="22" s="1"/>
  <c r="B32" i="22"/>
  <c r="B33" i="22" s="1"/>
  <c r="L32" i="21"/>
  <c r="L33" i="21" s="1"/>
  <c r="K32" i="21"/>
  <c r="K33" i="21" s="1"/>
  <c r="J32" i="21"/>
  <c r="J33" i="21" s="1"/>
  <c r="I32" i="21"/>
  <c r="I33" i="21" s="1"/>
  <c r="H32" i="21"/>
  <c r="H33" i="21" s="1"/>
  <c r="G32" i="21"/>
  <c r="G33" i="21" s="1"/>
  <c r="F32" i="21"/>
  <c r="F33" i="21" s="1"/>
  <c r="E32" i="21"/>
  <c r="E33" i="21" s="1"/>
  <c r="D32" i="21"/>
  <c r="D33" i="21" s="1"/>
  <c r="C32" i="21"/>
  <c r="C33" i="21" s="1"/>
  <c r="B32" i="21"/>
  <c r="B33" i="21" s="1"/>
  <c r="E32" i="20"/>
  <c r="D32" i="20"/>
  <c r="C32" i="20"/>
  <c r="B32" i="20"/>
  <c r="B33" i="20" s="1"/>
  <c r="L32" i="17"/>
  <c r="L33" i="17" s="1"/>
  <c r="K32" i="17"/>
  <c r="K33" i="17" s="1"/>
  <c r="J32" i="17"/>
  <c r="J33" i="17" s="1"/>
  <c r="I32" i="17"/>
  <c r="I33" i="17" s="1"/>
  <c r="H32" i="17"/>
  <c r="H33" i="17" s="1"/>
  <c r="G32" i="17"/>
  <c r="G33" i="17" s="1"/>
  <c r="F32" i="17"/>
  <c r="F33" i="17" s="1"/>
  <c r="E32" i="17"/>
  <c r="E33" i="17" s="1"/>
  <c r="D32" i="17"/>
  <c r="D33" i="17" s="1"/>
  <c r="C32" i="17"/>
  <c r="C33" i="17" s="1"/>
  <c r="B32" i="17"/>
  <c r="B33" i="17" s="1"/>
  <c r="O32" i="16"/>
  <c r="N32" i="16"/>
  <c r="M32" i="16"/>
  <c r="L32" i="16"/>
  <c r="K32" i="16"/>
  <c r="J32" i="16"/>
  <c r="I32" i="16"/>
  <c r="H32" i="16"/>
  <c r="G32" i="16"/>
  <c r="F32" i="16"/>
  <c r="E32" i="16"/>
  <c r="D32" i="16"/>
  <c r="C32" i="16"/>
  <c r="B32" i="16"/>
  <c r="L32" i="15"/>
  <c r="L33" i="15" s="1"/>
  <c r="K32" i="15"/>
  <c r="K33" i="15" s="1"/>
  <c r="J32" i="15"/>
  <c r="J33" i="15" s="1"/>
  <c r="I32" i="15"/>
  <c r="I33" i="15" s="1"/>
  <c r="H32" i="15"/>
  <c r="H33" i="15" s="1"/>
  <c r="G32" i="15"/>
  <c r="G33" i="15" s="1"/>
  <c r="F32" i="15"/>
  <c r="F33" i="15" s="1"/>
  <c r="E32" i="15"/>
  <c r="E33" i="15" s="1"/>
  <c r="D32" i="15"/>
  <c r="D33" i="15" s="1"/>
  <c r="C32" i="15"/>
  <c r="C33" i="15" s="1"/>
  <c r="B32" i="15"/>
  <c r="B33" i="15" s="1"/>
  <c r="K32" i="14"/>
  <c r="J32" i="14"/>
  <c r="I32" i="14"/>
  <c r="H32" i="14"/>
  <c r="G32" i="14"/>
  <c r="F32" i="14"/>
  <c r="E32" i="14"/>
  <c r="D32" i="14"/>
  <c r="C32" i="14"/>
  <c r="B32" i="14"/>
  <c r="M32" i="18"/>
  <c r="M33" i="18" s="1"/>
  <c r="L32" i="18"/>
  <c r="L33" i="18" s="1"/>
  <c r="K32" i="18"/>
  <c r="K33" i="18" s="1"/>
  <c r="J32" i="18"/>
  <c r="J33" i="18" s="1"/>
  <c r="I32" i="18"/>
  <c r="I33" i="18" s="1"/>
  <c r="H32" i="18"/>
  <c r="H33" i="18" s="1"/>
  <c r="G32" i="18"/>
  <c r="G33" i="18" s="1"/>
  <c r="F32" i="18"/>
  <c r="F33" i="18" s="1"/>
  <c r="E32" i="18"/>
  <c r="E33" i="18" s="1"/>
  <c r="D32" i="18"/>
  <c r="D33" i="18" s="1"/>
  <c r="C32" i="18"/>
  <c r="C33" i="18" s="1"/>
  <c r="B32" i="18"/>
  <c r="B33" i="18" s="1"/>
  <c r="N31" i="18"/>
  <c r="N30" i="18"/>
  <c r="N29" i="18"/>
  <c r="N28" i="18"/>
  <c r="N27" i="18"/>
  <c r="N26" i="18"/>
  <c r="N25" i="18"/>
  <c r="N24" i="18"/>
  <c r="N23" i="18"/>
  <c r="N22" i="18"/>
  <c r="N21" i="18"/>
  <c r="N20" i="18"/>
  <c r="N19" i="18"/>
  <c r="N18" i="18"/>
  <c r="N17" i="18"/>
  <c r="N16" i="18"/>
  <c r="N15" i="18"/>
  <c r="N14" i="18"/>
  <c r="N13" i="18"/>
  <c r="N12" i="18"/>
  <c r="N11" i="18"/>
  <c r="N10" i="18"/>
  <c r="N9" i="18"/>
  <c r="N8" i="18"/>
  <c r="N32" i="18" s="1"/>
  <c r="M32" i="1"/>
  <c r="L32" i="1"/>
  <c r="K32" i="1"/>
  <c r="J32" i="1"/>
  <c r="I32" i="1"/>
  <c r="H32" i="1"/>
  <c r="G32" i="1"/>
  <c r="F32" i="1"/>
  <c r="E32" i="1"/>
  <c r="D32" i="1"/>
  <c r="C32" i="1"/>
  <c r="B32" i="1"/>
  <c r="B33" i="1"/>
</calcChain>
</file>

<file path=xl/comments1.xml><?xml version="1.0" encoding="utf-8"?>
<comments xmlns="http://schemas.openxmlformats.org/spreadsheetml/2006/main">
  <authors>
    <author>Bridget McKinney</author>
  </authors>
  <commentList>
    <comment ref="B6" authorId="0" shapeId="0">
      <text>
        <r>
          <rPr>
            <sz val="9"/>
            <color indexed="81"/>
            <rFont val="Calibri"/>
            <family val="2"/>
            <scheme val="minor"/>
          </rPr>
          <t>Understand that positive and negative numbers are used together to describe quantities having opposite directions or values (e.g., temperature above/below zero, elevation above/below sea level, credits/debits, positive/negative electric charge); use positive and negative numbers to represent quantities in real-world contexts, explaining the meaning of 0 in each situation.</t>
        </r>
      </text>
    </comment>
    <comment ref="C6" authorId="0" shapeId="0">
      <text>
        <r>
          <rPr>
            <sz val="9"/>
            <color indexed="81"/>
            <rFont val="Calibri"/>
            <family val="2"/>
            <scheme val="minor"/>
          </rPr>
          <t>Interpret and compute quotients of fractions, and solve word problems involving division of fractions by fractions, e.g., by using visual fraction models and equations to represent the problem.  For example, create a story context for (2/3) ÷ (3/4) and use a visual fraction model to show the quotient; use the relationship between multiplication and division to explain that (2/3) ÷ (3/4) = 8/9 because 3/4 of 8/9 is 2/3. (In general, (a/b) ÷ (c/d) = ad/bc.) How much chocolate will each person get if 3 people share 1/2 lb of chocolate equally? How many 3/4-cup servings are in 2/3 of a cup of yogurt? How wide is a rectangular strip of land with length 3/4 mi and area 1/2 square mi?</t>
        </r>
      </text>
    </comment>
    <comment ref="D6" authorId="0" shapeId="0">
      <text>
        <r>
          <rPr>
            <sz val="9"/>
            <color indexed="81"/>
            <rFont val="Calibri"/>
            <family val="2"/>
            <scheme val="minor"/>
          </rPr>
          <t>Convert a rational number to a decimal using long division; know that the decimal form of a rational number terminates in 0s or eventually repeats.</t>
        </r>
      </text>
    </comment>
    <comment ref="E6" authorId="0" shapeId="0">
      <text>
        <r>
          <rPr>
            <sz val="9"/>
            <color indexed="81"/>
            <rFont val="Calibri"/>
            <family val="2"/>
            <scheme val="minor"/>
          </rPr>
          <t>Convert a rational number to a decimal using long division; know that the decimal form of a rational number terminates in 0s or eventually repeats.</t>
        </r>
      </text>
    </comment>
    <comment ref="F6" authorId="0" shapeId="0">
      <text>
        <r>
          <rPr>
            <sz val="9"/>
            <color indexed="81"/>
            <rFont val="Calibri"/>
            <family val="2"/>
            <scheme val="minor"/>
          </rPr>
          <t>Convert a rational number to a decimal using long division; know that the decimal form of a rational number terminates in 0s or eventually repeats.</t>
        </r>
      </text>
    </comment>
    <comment ref="G6" authorId="0" shapeId="0">
      <text>
        <r>
          <rPr>
            <sz val="9"/>
            <color indexed="81"/>
            <rFont val="Calibri"/>
            <family val="2"/>
            <scheme val="minor"/>
          </rPr>
          <t>Convert a rational number to a decimal using long division; know that the decimal form of a rational number terminates in 0s or eventually repeats.</t>
        </r>
      </text>
    </comment>
    <comment ref="H6" authorId="0" shapeId="0">
      <text>
        <r>
          <rPr>
            <sz val="9"/>
            <color indexed="81"/>
            <rFont val="Calibri"/>
            <family val="2"/>
            <scheme val="minor"/>
          </rPr>
          <t>Know that numbers that are not rational are called irrational. Understand informally that every number has a decimal expansion; for rational numbers show that the decimal expansion repeats eventually, and convert a decimal expansion which repeats eventually into a rational number.</t>
        </r>
      </text>
    </comment>
    <comment ref="I6" authorId="0" shapeId="0">
      <text>
        <r>
          <rPr>
            <sz val="9"/>
            <color indexed="81"/>
            <rFont val="Calibri"/>
            <family val="2"/>
            <scheme val="minor"/>
          </rPr>
          <t>Know that numbers that are not rational are called irrational. Understand informally that every number has a decimal expansion; for rational numbers show that the decimal expansion repeats eventually, and convert a decimal expansion which repeats eventually into a rational number.</t>
        </r>
      </text>
    </comment>
    <comment ref="J6" authorId="0" shapeId="0">
      <text>
        <r>
          <rPr>
            <sz val="9"/>
            <color indexed="81"/>
            <rFont val="Calibri"/>
            <family val="2"/>
            <scheme val="minor"/>
          </rPr>
          <t>Understand p + q as the number located a distance |q| from p, in the positive or negative direction depending on whether q is positive or negative. Show that a number and its opposite have a sum of 0 (are additive inverses). Interpret sums of rational numbers by describing real-world contexts.</t>
        </r>
      </text>
    </comment>
    <comment ref="K6" authorId="0" shapeId="0">
      <text>
        <r>
          <rPr>
            <sz val="9"/>
            <color indexed="81"/>
            <rFont val="Calibri"/>
            <family val="2"/>
            <scheme val="minor"/>
          </rPr>
          <t>Understand subtraction of rational numbers as adding the additive inverse, p – q = p + (–q). Show that the distance between two rational numbers on the number line is the absolute value of their difference, and apply this principle in real-world contexts.</t>
        </r>
      </text>
    </comment>
    <comment ref="L6" authorId="0" shapeId="0">
      <text>
        <r>
          <rPr>
            <sz val="9"/>
            <color indexed="81"/>
            <rFont val="Calibri"/>
            <family val="2"/>
            <scheme val="minor"/>
          </rPr>
          <t>Understand that multiplication is extended from fractions to rational numbers by requiring that operations continue to satisfy the properties of operations, particularly the distributive property, leading to products such as (–1)(–1) = 1 and the rules for multiplying signed numbers. Interpret products of rational numbers by describing real-world contexts.</t>
        </r>
      </text>
    </comment>
    <comment ref="M6" authorId="0" shapeId="0">
      <text>
        <r>
          <rPr>
            <sz val="9"/>
            <color indexed="81"/>
            <rFont val="Calibri"/>
            <family val="2"/>
            <scheme val="minor"/>
          </rPr>
          <t>Understand that multiplication is extended from fractions to rational numbers by requiring that operations continue to satisfy the properties of operations, particularly the distributive property, leading to products such as (–1)(–1) = 1 and the rules for multiplying signed numbers. Interpret products of rational numbers by describing real-world contexts.</t>
        </r>
      </text>
    </comment>
  </commentList>
</comments>
</file>

<file path=xl/comments10.xml><?xml version="1.0" encoding="utf-8"?>
<comments xmlns="http://schemas.openxmlformats.org/spreadsheetml/2006/main">
  <authors>
    <author>Bridget McKinney</author>
  </authors>
  <commentList>
    <comment ref="B5" authorId="0" shapeId="0">
      <text>
        <r>
          <rPr>
            <sz val="9"/>
            <color indexed="81"/>
            <rFont val="Calibri"/>
            <family val="2"/>
            <scheme val="minor"/>
          </rPr>
          <t>Interpret the equation y = mx + b as defining a linear function, whose graph is a straight line; give examples of functions that are not linear.  For example, the function A = s2 giving the area of a square as a function of its side length is not linear because its graph contains the points (1,1), (2,4) and (3,9), which are not on a straight line.</t>
        </r>
      </text>
    </comment>
    <comment ref="J5" authorId="0" shapeId="0">
      <text>
        <r>
          <rPr>
            <sz val="9"/>
            <color indexed="81"/>
            <rFont val="Calibri"/>
            <family val="2"/>
            <scheme val="minor"/>
          </rPr>
          <t>Construct a function to model a linear relationship between two quantities. Determine the rate of change and initial value of the function from a description of a relationship or from two (x, y) values, including reading these from a table or from a graph. Interpret the rate of change and initial value of a linear function in terms of the situation it models, and in terms of its graph or a table of values.</t>
        </r>
      </text>
    </comment>
    <comment ref="R5" authorId="0" shapeId="0">
      <text>
        <r>
          <rPr>
            <sz val="9"/>
            <color indexed="81"/>
            <rFont val="Calibri"/>
            <family val="2"/>
            <scheme val="minor"/>
          </rPr>
          <t>Know the formulas for the area and circumference of a circle and use them to solve problems; give an informal derivation of the relationship between the circumference and area of a circle.</t>
        </r>
      </text>
    </comment>
    <comment ref="B6" authorId="0" shapeId="0">
      <text>
        <r>
          <rPr>
            <sz val="9"/>
            <color indexed="81"/>
            <rFont val="Calibri"/>
            <family val="2"/>
            <scheme val="minor"/>
          </rPr>
          <t>Graph proportional relationships, interpreting the unit rate as the slope of the graph. Compare two different proportional relationships represented in different ways.  For example, compare a distance-time graph to a distance-time equation to determine which of two moving objects has greater speed.</t>
        </r>
      </text>
    </comment>
    <comment ref="C6" authorId="0" shapeId="0">
      <text>
        <r>
          <rPr>
            <sz val="9"/>
            <color indexed="81"/>
            <rFont val="Calibri"/>
            <family val="2"/>
            <scheme val="minor"/>
          </rPr>
          <t>Give examples of linear equations in one variable with one solution, infinitely many solutions, or no solutions. Show which of these possibilities is the case by successively transforming the given equation into simpler forms, until an equivalent equation of the form x = a, a = a, or a = b results (where a and b are different numbers).</t>
        </r>
      </text>
    </comment>
    <comment ref="D6" authorId="0" shapeId="0">
      <text>
        <r>
          <rPr>
            <sz val="9"/>
            <color indexed="81"/>
            <rFont val="Calibri"/>
            <family val="2"/>
            <scheme val="minor"/>
          </rPr>
          <t>Solve linear equations in one variable.</t>
        </r>
      </text>
    </comment>
    <comment ref="E6" authorId="0" shapeId="0">
      <text>
        <r>
          <rPr>
            <sz val="9"/>
            <color indexed="81"/>
            <rFont val="Calibri"/>
            <family val="2"/>
            <scheme val="minor"/>
          </rPr>
          <t>Give examples of linear equations in one variable with one solution, infinitely many solutions, or no solutions. Show which of these possibilities is the case by successively transforming the given equation into simpler forms, until an equivalent equation of the form x = a, a = a, or a = b results (where a and b are different numbers).</t>
        </r>
      </text>
    </comment>
    <comment ref="F6" authorId="0" shapeId="0">
      <text>
        <r>
          <rPr>
            <sz val="9"/>
            <color indexed="81"/>
            <rFont val="Calibri"/>
            <family val="2"/>
            <scheme val="minor"/>
          </rPr>
          <t>Use similar triangles to explain why the slope m is the same between any two distinct points on a non-vertical line in the coordinate plane; derive the equation y = mx for a line through the origin and the equation y = mx + b for a line intercepting the vertical axis at b.</t>
        </r>
      </text>
    </comment>
    <comment ref="G6" authorId="0" shapeId="0">
      <text>
        <r>
          <rPr>
            <sz val="9"/>
            <color indexed="81"/>
            <rFont val="Calibri"/>
            <family val="2"/>
            <scheme val="minor"/>
          </rPr>
          <t>Solve linear equations in one variable.</t>
        </r>
      </text>
    </comment>
    <comment ref="H6" authorId="0" shapeId="0">
      <text>
        <r>
          <rPr>
            <sz val="9"/>
            <color indexed="81"/>
            <rFont val="Calibri"/>
            <family val="2"/>
            <scheme val="minor"/>
          </rPr>
          <t>Solve linear equations in one variable.</t>
        </r>
      </text>
    </comment>
    <comment ref="I6" authorId="0" shapeId="0">
      <text>
        <r>
          <rPr>
            <sz val="9"/>
            <color indexed="81"/>
            <rFont val="Calibri"/>
            <family val="2"/>
            <scheme val="minor"/>
          </rPr>
          <t>Use similar triangles to explain why the slope m is the same between any two distinct points on a non-vertical line in the coordinate plane; derive the equation y = mx for a line through the origin and the equation y = mx + b for a line intercepting the vertical axis at b.</t>
        </r>
      </text>
    </comment>
    <comment ref="J6" authorId="0" shapeId="0">
      <text>
        <r>
          <rPr>
            <sz val="9"/>
            <color indexed="81"/>
            <rFont val="Calibri"/>
            <family val="2"/>
            <scheme val="minor"/>
          </rPr>
          <t>Solve linear equations in one variable.</t>
        </r>
      </text>
    </comment>
    <comment ref="K6" authorId="0" shapeId="0">
      <text>
        <r>
          <rPr>
            <sz val="9"/>
            <color indexed="81"/>
            <rFont val="Calibri"/>
            <family val="2"/>
            <scheme val="minor"/>
          </rPr>
          <t>Use similar triangles to explain why the slope m is the same between any two distinct points on a non-vertical line in the coordinate plane; derive the equation y = mx for a line through the origin and the equation y = mx + b for a line intercepting the vertical axis at b.</t>
        </r>
      </text>
    </comment>
    <comment ref="L6" authorId="0" shapeId="0">
      <text>
        <r>
          <rPr>
            <sz val="9"/>
            <color indexed="81"/>
            <rFont val="Calibri"/>
            <family val="2"/>
            <scheme val="minor"/>
          </rPr>
          <t>Graph proportional relationships, interpreting the unit rate as the slope of the graph. Compare two different proportional relationships represented in different ways.  For example, compare a distance-time graph to a distance-time equation to determine which of two moving objects has greater speed.</t>
        </r>
      </text>
    </comment>
    <comment ref="M6" authorId="0" shapeId="0">
      <text>
        <r>
          <rPr>
            <sz val="9"/>
            <color indexed="81"/>
            <rFont val="Calibri"/>
            <family val="2"/>
            <scheme val="minor"/>
          </rPr>
          <t>Graph proportional relationships, interpreting the unit rate as the slope of the graph. Compare two different proportional relationships represented in different ways.  For example, compare a distance-time graph to a distance-time equation to determine which of two moving objects has greater speed.</t>
        </r>
      </text>
    </comment>
    <comment ref="N6" authorId="0" shapeId="0">
      <text>
        <r>
          <rPr>
            <sz val="9"/>
            <color indexed="81"/>
            <rFont val="Calibri"/>
            <family val="2"/>
            <scheme val="minor"/>
          </rPr>
          <t>Solve linear equations in one variable.</t>
        </r>
      </text>
    </comment>
    <comment ref="O6" authorId="0" shapeId="0">
      <text>
        <r>
          <rPr>
            <sz val="9"/>
            <color indexed="81"/>
            <rFont val="Calibri"/>
            <family val="2"/>
            <scheme val="minor"/>
          </rPr>
          <t>Graph proportional relationships, interpreting the unit rate as the slope of the graph. Compare two different proportional relationships represented in different ways.  For example, compare a distance-time graph to a distance-time equation to determine which of two moving objects has greater speed.</t>
        </r>
      </text>
    </comment>
    <comment ref="P6" authorId="0" shapeId="0">
      <text>
        <r>
          <rPr>
            <sz val="9"/>
            <color indexed="81"/>
            <rFont val="Calibri"/>
            <family val="2"/>
            <scheme val="minor"/>
          </rPr>
          <t>Solve linear equations in one variable.</t>
        </r>
      </text>
    </comment>
    <comment ref="Q6" authorId="0" shapeId="0">
      <text>
        <r>
          <rPr>
            <sz val="9"/>
            <color indexed="81"/>
            <rFont val="Calibri"/>
            <family val="2"/>
            <scheme val="minor"/>
          </rPr>
          <t>Graph proportional relationships, interpreting the unit rate as the slope of the graph. Compare two different proportional relationships represented in different ways.  For example, compare a distance-time graph to a distance-time equation to determine which of two moving objects has greater speed.</t>
        </r>
      </text>
    </comment>
    <comment ref="R6" authorId="0" shapeId="0">
      <text>
        <r>
          <rPr>
            <sz val="9"/>
            <color indexed="81"/>
            <rFont val="Calibri"/>
            <family val="2"/>
            <scheme val="minor"/>
          </rPr>
          <t>Solve linear equations in one variable.</t>
        </r>
      </text>
    </comment>
    <comment ref="S6" authorId="0" shapeId="0">
      <text>
        <r>
          <rPr>
            <sz val="9"/>
            <color indexed="81"/>
            <rFont val="Calibri"/>
            <family val="2"/>
            <scheme val="minor"/>
          </rPr>
          <t>Graph proportional relationships, interpreting the unit rate as the slope of the graph. Compare two different proportional relationships represented in different ways.  For example, compare a distance-time graph to a distance-time equation to determine which of two moving objects has greater speed.</t>
        </r>
      </text>
    </comment>
  </commentList>
</comments>
</file>

<file path=xl/comments11.xml><?xml version="1.0" encoding="utf-8"?>
<comments xmlns="http://schemas.openxmlformats.org/spreadsheetml/2006/main">
  <authors>
    <author>Bridget McKinney</author>
  </authors>
  <commentList>
    <comment ref="B6" authorId="0" shapeId="0">
      <text>
        <r>
          <rPr>
            <sz val="9"/>
            <color indexed="81"/>
            <rFont val="Calibri"/>
            <family val="2"/>
            <scheme val="minor"/>
          </rPr>
          <t>Recognize and represent proportional relationships between quantities.</t>
        </r>
      </text>
    </comment>
    <comment ref="C6" authorId="0" shapeId="0">
      <text>
        <r>
          <rPr>
            <sz val="9"/>
            <color indexed="81"/>
            <rFont val="Calibri"/>
            <family val="2"/>
            <scheme val="minor"/>
          </rPr>
          <t>Recognize and represent proportional relationships between quantities.</t>
        </r>
      </text>
    </comment>
    <comment ref="D6" authorId="0" shapeId="0">
      <text>
        <r>
          <rPr>
            <sz val="9"/>
            <color indexed="81"/>
            <rFont val="Calibri"/>
            <family val="2"/>
            <scheme val="minor"/>
          </rPr>
          <t>Solve word problems leading to inequalities of the form px + q &gt; r or px + q &lt; r, where p, q, and r are specific rational numbers. Graph the solution set of the inequality and interpret it in the context of the problem.  For example: As a salesperson, you are paid $50 per week plus $3 per sale. This week you want your pay to be at least $100. Write an inequality for the number of sales you need to make, and describe the solutions</t>
        </r>
        <r>
          <rPr>
            <b/>
            <sz val="9"/>
            <color indexed="81"/>
            <rFont val="Tahoma"/>
            <family val="2"/>
          </rPr>
          <t>.</t>
        </r>
      </text>
    </comment>
    <comment ref="E6" authorId="0" shapeId="0">
      <text>
        <r>
          <rPr>
            <sz val="9"/>
            <color indexed="81"/>
            <rFont val="Calibri"/>
            <family val="2"/>
            <scheme val="minor"/>
          </rPr>
          <t>Solve word problems leading to inequalities of the form px + q &gt; r or px + q &lt; r, where p, q, and r are specific rational numbers. Graph the solution set of the inequality and interpret it in the context of the problem.  For example: As a salesperson, you are paid $50 per week plus $3 per sale. This week you want your pay to be at least $100. Write an inequality for the number of sales you need to make, and describe the solutions</t>
        </r>
        <r>
          <rPr>
            <b/>
            <sz val="9"/>
            <color indexed="81"/>
            <rFont val="Tahoma"/>
            <family val="2"/>
          </rPr>
          <t>.</t>
        </r>
      </text>
    </comment>
    <comment ref="F6" authorId="0" shapeId="0">
      <text>
        <r>
          <rPr>
            <sz val="9"/>
            <color indexed="81"/>
            <rFont val="Calibri"/>
            <family val="2"/>
            <scheme val="minor"/>
          </rPr>
          <t>Solve word problems leading to inequalities of the form px + q &gt; r or px + q &lt; r, where p, q, and r are specific rational numbers. Graph the solution set of the inequality and interpret it in the context of the problem.  For example: As a salesperson, you are paid $50 per week plus $3 per sale. This week you want your pay to be at least $100. Write an inequality for the number of sales you need to make, and describe the solutions</t>
        </r>
        <r>
          <rPr>
            <b/>
            <sz val="9"/>
            <color indexed="81"/>
            <rFont val="Tahoma"/>
            <family val="2"/>
          </rPr>
          <t>.</t>
        </r>
      </text>
    </comment>
  </commentList>
</comments>
</file>

<file path=xl/comments12.xml><?xml version="1.0" encoding="utf-8"?>
<comments xmlns="http://schemas.openxmlformats.org/spreadsheetml/2006/main">
  <authors>
    <author>Bridget McKinney</author>
  </authors>
  <commentList>
    <comment ref="L5" authorId="0" shapeId="0">
      <text>
        <r>
          <rPr>
            <sz val="9"/>
            <color indexed="81"/>
            <rFont val="Calibri"/>
            <family val="2"/>
            <scheme val="minor"/>
          </rPr>
          <t>Solve systems of two linear equations in two variables algebraically, and estimate solutions by graphing the equations. Solve simple cases by inspection.  For example, 3x + 2y = 5 and 3x + 2y = 6 have no solution because 3x + 2y cannot simultaneously be 5 and 6.</t>
        </r>
      </text>
    </comment>
    <comment ref="M5" authorId="0" shapeId="0">
      <text>
        <r>
          <rPr>
            <sz val="9"/>
            <color indexed="81"/>
            <rFont val="Calibri"/>
            <family val="2"/>
            <scheme val="minor"/>
          </rPr>
          <t>Solve systems of two linear equations in two variables algebraically, and estimate solutions by graphing the equations. Solve simple cases by inspection.  For example, 3x + 2y = 5 and 3x + 2y = 6 have no solution because 3x + 2y cannot simultaneously be 5 and 6.</t>
        </r>
      </text>
    </comment>
    <comment ref="B6" authorId="0" shapeId="0">
      <text>
        <r>
          <rPr>
            <sz val="9"/>
            <color indexed="81"/>
            <rFont val="Calibri"/>
            <family val="2"/>
            <scheme val="minor"/>
          </rPr>
          <t>Solve systems of two linear equations in two variables algebraically, and estimate solutions by graphing the equations. Solve simple cases by inspection.  For example, 3x + 2y = 5 and 3x + 2y = 6 have no solution because 3x + 2y cannot simultaneously be 5 and 6.</t>
        </r>
      </text>
    </comment>
    <comment ref="C6" authorId="0" shapeId="0">
      <text>
        <r>
          <rPr>
            <sz val="9"/>
            <color indexed="81"/>
            <rFont val="Calibri"/>
            <family val="2"/>
            <scheme val="minor"/>
          </rPr>
          <t>Solve systems of two linear equations in two variables algebraically, and estimate solutions by graphing the equations. Solve simple cases by inspection.  For example, 3x + 2y = 5 and 3x + 2y = 6 have no solution because 3x + 2y cannot simultaneously be 5 and 6.</t>
        </r>
      </text>
    </comment>
    <comment ref="D6" authorId="0" shapeId="0">
      <text>
        <r>
          <rPr>
            <sz val="9"/>
            <color indexed="81"/>
            <rFont val="Calibri"/>
            <family val="2"/>
            <scheme val="minor"/>
          </rPr>
          <t>Solve systems of two linear equations in two variables algebraically, and estimate solutions by graphing the equations. Solve simple cases by inspection.  For example, 3x + 2y = 5 and 3x + 2y = 6 have no solution because 3x + 2y cannot simultaneously be 5 and 6.</t>
        </r>
      </text>
    </comment>
    <comment ref="E6" authorId="0" shapeId="0">
      <text>
        <r>
          <rPr>
            <sz val="9"/>
            <color indexed="81"/>
            <rFont val="Calibri"/>
            <family val="2"/>
            <scheme val="minor"/>
          </rPr>
          <t>Solve systems of two linear equations in two variables algebraically, and estimate solutions by graphing the equations. Solve simple cases by inspection.  For example, 3x + 2y = 5 and 3x + 2y = 6 have no solution because 3x + 2y cannot simultaneously be 5 and 6.</t>
        </r>
      </text>
    </comment>
    <comment ref="F6" authorId="0" shapeId="0">
      <text>
        <r>
          <rPr>
            <sz val="9"/>
            <color indexed="81"/>
            <rFont val="Calibri"/>
            <family val="2"/>
            <scheme val="minor"/>
          </rPr>
          <t>Solve systems of two linear equations in two variables algebraically, and estimate solutions by graphing the equations. Solve simple cases by inspection.  For example, 3x + 2y = 5 and 3x + 2y = 6 have no solution because 3x + 2y cannot simultaneously be 5 and 6.</t>
        </r>
      </text>
    </comment>
    <comment ref="G6" authorId="0" shapeId="0">
      <text>
        <r>
          <rPr>
            <sz val="9"/>
            <color indexed="81"/>
            <rFont val="Calibri"/>
            <family val="2"/>
            <scheme val="minor"/>
          </rPr>
          <t>Solve systems of two linear equations in two variables algebraically, and estimate solutions by graphing the equations. Solve simple cases by inspection.  For example, 3x + 2y = 5 and 3x + 2y = 6 have no solution because 3x + 2y cannot simultaneously be 5 and 6.</t>
        </r>
      </text>
    </comment>
    <comment ref="H6" authorId="0" shapeId="0">
      <text>
        <r>
          <rPr>
            <sz val="9"/>
            <color indexed="81"/>
            <rFont val="Calibri"/>
            <family val="2"/>
            <scheme val="minor"/>
          </rPr>
          <t>Solve systems of two linear equations in two variables algebraically, and estimate solutions by graphing the equations. Solve simple cases by inspection.  For example, 3x + 2y = 5 and 3x + 2y = 6 have no solution because 3x + 2y cannot simultaneously be 5 and 6.</t>
        </r>
      </text>
    </comment>
    <comment ref="I6" authorId="0" shapeId="0">
      <text>
        <r>
          <rPr>
            <sz val="9"/>
            <color indexed="81"/>
            <rFont val="Calibri"/>
            <family val="2"/>
            <scheme val="minor"/>
          </rPr>
          <t>Solve systems of two linear equations in two variables algebraically, and estimate solutions by graphing the equations. Solve simple cases by inspection.  For example, 3x + 2y = 5 and 3x + 2y = 6 have no solution because 3x + 2y cannot simultaneously be 5 and 6.</t>
        </r>
      </text>
    </comment>
    <comment ref="J6" authorId="0" shapeId="0">
      <text>
        <r>
          <rPr>
            <sz val="9"/>
            <color indexed="81"/>
            <rFont val="Calibri"/>
            <family val="2"/>
            <scheme val="minor"/>
          </rPr>
          <t>Solve real-world and mathematical problems leading to two linear equations in two variables. For example, given coordinates for two pairs of points, determine whether the line through the first pair of points intersects the line through the second pair.</t>
        </r>
      </text>
    </comment>
    <comment ref="K6" authorId="0" shapeId="0">
      <text>
        <r>
          <rPr>
            <sz val="9"/>
            <color indexed="81"/>
            <rFont val="Calibri"/>
            <family val="2"/>
            <scheme val="minor"/>
          </rPr>
          <t>Solve real-world and mathematical problems leading to two linear equations in two variables. For example, given coordinates for two pairs of points, determine whether the line through the first pair of points intersects the line through the second pair.</t>
        </r>
      </text>
    </comment>
    <comment ref="L6" authorId="0" shapeId="0">
      <text>
        <r>
          <rPr>
            <sz val="9"/>
            <color indexed="81"/>
            <rFont val="Calibri"/>
            <family val="2"/>
            <scheme val="minor"/>
          </rPr>
          <t>Solve real-world and mathematical problems leading to two linear equations in two variables. For example, given coordinates for two pairs of points, determine whether the line through the first pair of points intersects the line through the second pair.</t>
        </r>
      </text>
    </comment>
    <comment ref="M6" authorId="0" shapeId="0">
      <text>
        <r>
          <rPr>
            <sz val="9"/>
            <color indexed="81"/>
            <rFont val="Calibri"/>
            <family val="2"/>
            <scheme val="minor"/>
          </rPr>
          <t>Solve real-world and mathematical problems leading to two linear equations in two variables. For example, given coordinates for two pairs of points, determine whether the line through the first pair of points intersects the line through the second pair.</t>
        </r>
      </text>
    </comment>
    <comment ref="N6" authorId="0" shapeId="0">
      <text>
        <r>
          <rPr>
            <sz val="9"/>
            <color indexed="81"/>
            <rFont val="Calibri"/>
            <family val="2"/>
            <scheme val="minor"/>
          </rPr>
          <t>Solve real-world and mathematical problems leading to two linear equations in two variables. For example, given coordinates for two pairs of points, determine whether the line through the first pair of points intersects the line through the second pair.</t>
        </r>
      </text>
    </comment>
    <comment ref="O6" authorId="0" shapeId="0">
      <text>
        <r>
          <rPr>
            <sz val="9"/>
            <color indexed="81"/>
            <rFont val="Calibri"/>
            <family val="2"/>
            <scheme val="minor"/>
          </rPr>
          <t>Solve real-world and mathematical problems leading to two linear equations in two variables. For example, given coordinates for two pairs of points, determine whether the line through the first pair of points intersects the line through the second pair.</t>
        </r>
      </text>
    </comment>
  </commentList>
</comments>
</file>

<file path=xl/comments13.xml><?xml version="1.0" encoding="utf-8"?>
<comments xmlns="http://schemas.openxmlformats.org/spreadsheetml/2006/main">
  <authors>
    <author>Bridget McKinney</author>
  </authors>
  <commentList>
    <comment ref="B6" authorId="0" shapeId="0">
      <text>
        <r>
          <rPr>
            <sz val="9"/>
            <color indexed="81"/>
            <rFont val="Calibri"/>
            <family val="2"/>
            <scheme val="minor"/>
          </rPr>
          <t>Use variables to represent two quantities in a real-world problem that change in relationship to one another; write an equation to express one quantity, thought of as the dependent variable, in terms of the other quantity, thought of as the independent variable. Analyze the relationship between the dependent and independent variables using graphs and tables, and relate these to the equation.  For example, in a problem involving motion at constant speed, list and graph ordered pairs of distances and times, and write the equation d = 65t to represent the relationship between distance and time.</t>
        </r>
      </text>
    </comment>
    <comment ref="C6" authorId="0" shapeId="0">
      <text>
        <r>
          <rPr>
            <sz val="9"/>
            <color indexed="81"/>
            <rFont val="Calibri"/>
            <family val="2"/>
            <scheme val="minor"/>
          </rPr>
          <t>Use variables to represent two quantities in a real-world problem that change in relationship to one another; write an equation to express one quantity, thought of as the dependent variable, in terms of the other quantity, thought of as the independent variable. Analyze the relationship between the dependent and independent variables using graphs and tables, and relate these to the equation.  For example, in a problem involving motion at constant speed, list and graph ordered pairs of distances and times, and write the equation d = 65t to represent the relationship between distance and time.</t>
        </r>
      </text>
    </comment>
    <comment ref="D6" authorId="0" shapeId="0">
      <text>
        <r>
          <rPr>
            <sz val="9"/>
            <color indexed="81"/>
            <rFont val="Calibri"/>
            <family val="2"/>
            <scheme val="minor"/>
          </rPr>
          <t>Solve multi-step real-life and mathematical problems posed with positive and negative rational numbers in any form (whole numbers, fractions, and decimals), using tools strategically. Apply properties of operations to calculate with numbers in any form; convert between forms as appropriate; and assess the reasonableness of answers using mental computation and estimation strategies.  For example: If a woman making $25 an hour gets a 10% raise, she will make an additional 1/10 of her salary an hour, or $2.50, for a new salary of $27.50. If you want to place a towel bar 9 3/4 inches long in the center of a door that is 27 1/2 inches wide, you will need to place the bar about 9 inches from each edge; this estimate can be used as a check on the exact computation.</t>
        </r>
      </text>
    </comment>
    <comment ref="E6" authorId="0" shapeId="0">
      <text>
        <r>
          <rPr>
            <sz val="9"/>
            <color indexed="81"/>
            <rFont val="Calibri"/>
            <family val="2"/>
            <scheme val="minor"/>
          </rPr>
          <t>Solve multi-step real-life and mathematical problems posed with positive and negative rational numbers in any form (whole numbers, fractions, and decimals), using tools strategically. Apply properties of operations to calculate with numbers in any form; convert between forms as appropriate; and assess the reasonableness of answers using mental computation and estimation strategies.  For example: If a woman making $25 an hour gets a 10% raise, she will make an additional 1/10 of her salary an hour, or $2.50, for a new salary of $27.50. If you want to place a towel bar 9 3/4 inches long in the center of a door that is 27 1/2 inches wide, you will need to place the bar about 9 inches from each edge; this estimate can be used as a check on the exact computation.</t>
        </r>
      </text>
    </comment>
    <comment ref="F6" authorId="0" shapeId="0">
      <text>
        <r>
          <rPr>
            <sz val="9"/>
            <color indexed="81"/>
            <rFont val="Calibri"/>
            <family val="2"/>
            <scheme val="minor"/>
          </rPr>
          <t>Solve multi-step real-life and mathematical problems posed with positive and negative rational numbers in any form (whole numbers, fractions, and decimals), using tools strategically. Apply properties of operations to calculate with numbers in any form; convert between forms as appropriate; and assess the reasonableness of answers using mental computation and estimation strategies.  For example: If a woman making $25 an hour gets a 10% raise, she will make an additional 1/10 of her salary an hour, or $2.50, for a new salary of $27.50. If you want to place a towel bar 9 3/4 inches long in the center of a door that is 27 1/2 inches wide, you will need to place the bar about 9 inches from each edge; this estimate can be used as a check on the exact computation.</t>
        </r>
      </text>
    </comment>
    <comment ref="G6" authorId="0" shapeId="0">
      <text>
        <r>
          <rPr>
            <sz val="9"/>
            <color indexed="81"/>
            <rFont val="Calibri"/>
            <family val="2"/>
            <scheme val="minor"/>
          </rPr>
          <t>Solve multi-step real-life and mathematical problems posed with positive and negative rational numbers in any form (whole numbers, fractions, and decimals), using tools strategically. Apply properties of operations to calculate with numbers in any form; convert between forms as appropriate; and assess the reasonableness of answers using mental computation and estimation strategies.  For example: If a woman making $25 an hour gets a 10% raise, she will make an additional 1/10 of her salary an hour, or $2.50, for a new salary of $27.50. If you want to place a towel bar 9 3/4 inches long in the center of a door that is 27 1/2 inches wide, you will need to place the bar about 9 inches from each edge; this estimate can be used as a check on the exact computation.</t>
        </r>
      </text>
    </comment>
  </commentList>
</comments>
</file>

<file path=xl/comments14.xml><?xml version="1.0" encoding="utf-8"?>
<comments xmlns="http://schemas.openxmlformats.org/spreadsheetml/2006/main">
  <authors>
    <author>Bridget McKinney</author>
  </authors>
  <commentList>
    <comment ref="B6" authorId="0" shapeId="0">
      <text>
        <r>
          <rPr>
            <sz val="9"/>
            <color indexed="81"/>
            <rFont val="Calibri"/>
            <family val="2"/>
            <scheme val="minor"/>
          </rPr>
          <t>Understand that a function is a rule that assigns to each input exactly one output. The graph of a function is the set of ordered pairs consisting of an input and the corresponding output. (Function notation is not required in Grade 8.)</t>
        </r>
      </text>
    </comment>
    <comment ref="C6" authorId="0" shapeId="0">
      <text>
        <r>
          <rPr>
            <sz val="9"/>
            <color indexed="81"/>
            <rFont val="Calibri"/>
            <family val="2"/>
            <scheme val="minor"/>
          </rPr>
          <t>Understand that a function is a rule that assigns to each input exactly one output. The graph of a function is the set of ordered pairs consisting of an input and the corresponding output. (Function notation is not required in Grade 8.)</t>
        </r>
      </text>
    </comment>
    <comment ref="D6" authorId="0" shapeId="0">
      <text>
        <r>
          <rPr>
            <sz val="9"/>
            <color indexed="81"/>
            <rFont val="Calibri"/>
            <family val="2"/>
            <scheme val="minor"/>
          </rPr>
          <t>Understand that a function is a rule that assigns to each input exactly one output. The graph of a function is the set of ordered pairs consisting of an input and the corresponding output. (Function notation is not required in Grade 8.)</t>
        </r>
      </text>
    </comment>
    <comment ref="E6" authorId="0" shapeId="0">
      <text>
        <r>
          <rPr>
            <sz val="9"/>
            <color indexed="81"/>
            <rFont val="Calibri"/>
            <family val="2"/>
            <scheme val="minor"/>
          </rPr>
          <t>Understand that a function is a rule that assigns to each input exactly one output. The graph of a function is the set of ordered pairs consisting of an input and the corresponding output. (Function notation is not required in Grade 8.)</t>
        </r>
      </text>
    </comment>
    <comment ref="F6" authorId="0" shapeId="0">
      <text>
        <r>
          <rPr>
            <sz val="9"/>
            <color indexed="81"/>
            <rFont val="Calibri"/>
            <family val="2"/>
            <scheme val="minor"/>
          </rPr>
          <t>Interpret the equation y = mx + b as defining a linear function, whose graph is a straight line; give examples of functions that are not linear.  For example, the function A = s2 giving the area of a square as a function of its side length is not linear because its graph contains the points (1,1), (2,4) and (3,9), which are not on a straight line.</t>
        </r>
      </text>
    </comment>
    <comment ref="G6" authorId="0" shapeId="0">
      <text>
        <r>
          <rPr>
            <sz val="9"/>
            <color indexed="81"/>
            <rFont val="Calibri"/>
            <family val="2"/>
            <scheme val="minor"/>
          </rPr>
          <t>Interpret the equation y = mx + b as defining a linear function, whose graph is a straight line; give examples of functions that are not linear.  For example, the function A = s2 giving the area of a square as a function of its side length is not linear because its graph contains the points (1,1), (2,4) and (3,9), which are not on a straight line.</t>
        </r>
      </text>
    </comment>
    <comment ref="H6" authorId="0" shapeId="0">
      <text>
        <r>
          <rPr>
            <sz val="9"/>
            <color indexed="81"/>
            <rFont val="Calibri"/>
            <family val="2"/>
            <scheme val="minor"/>
          </rPr>
          <t>Construct a function to model a linear relationship between two quantities. Determine the rate of change and initial value of the function from a description of a relationship or from two (x, y) values, including reading these from a table or from a graph. Interpret the rate of change and initial value of a linear function in terms of the situation it models, and in terms of its graph or a table of values.</t>
        </r>
      </text>
    </comment>
    <comment ref="I6" authorId="0" shapeId="0">
      <text>
        <r>
          <rPr>
            <sz val="9"/>
            <color indexed="81"/>
            <rFont val="Calibri"/>
            <family val="2"/>
            <scheme val="minor"/>
          </rPr>
          <t>Construct a function to model a linear relationship between two quantities. Determine the rate of change and initial value of the function from a description of a relationship or from two (x, y) values, including reading these from a table or from a graph. Interpret the rate of change and initial value of a linear function in terms of the situation it models, and in terms of its graph or a table of values.</t>
        </r>
      </text>
    </comment>
    <comment ref="J6" authorId="0" shapeId="0">
      <text>
        <r>
          <rPr>
            <sz val="9"/>
            <color indexed="81"/>
            <rFont val="Calibri"/>
            <family val="2"/>
            <scheme val="minor"/>
          </rPr>
          <t>Describe qualitatively the functional relationship between two quantities by analyzing a graph (e.g., where the function is increasing or decreasing, linear or nonlinear). Sketch a graph that exhibits the qualitative features of a function that has been described verbally.</t>
        </r>
      </text>
    </comment>
  </commentList>
</comments>
</file>

<file path=xl/comments15.xml><?xml version="1.0" encoding="utf-8"?>
<comments xmlns="http://schemas.openxmlformats.org/spreadsheetml/2006/main">
  <authors>
    <author>Bridget McKinney</author>
  </authors>
  <commentList>
    <comment ref="J5" authorId="0" shapeId="0">
      <text>
        <r>
          <rPr>
            <sz val="9"/>
            <color indexed="81"/>
            <rFont val="Calibri"/>
            <family val="2"/>
            <scheme val="minor"/>
          </rPr>
          <t>Compare properties of two functions each represented in a different way (algebraically, graphically, numerically in tables, or by verbal descriptions).  For example, given a linear function represented by a table of values and a linear function represented by an algebraic expression, determine which function has the greater rate of change.</t>
        </r>
      </text>
    </comment>
    <comment ref="N5" authorId="0" shapeId="0">
      <text>
        <r>
          <rPr>
            <sz val="9"/>
            <color indexed="81"/>
            <rFont val="Calibri"/>
            <family val="2"/>
            <scheme val="minor"/>
          </rPr>
          <t>Perform operations with numbers expressed in scientific notation, including problems where both decimal and scientific notation are used. Use scientific notation and choose units of appropriate size for measurements of very large or very small quantities (e.g., use millimeters per year for seafloor spreading). Interpret scientific notation that has been generated by technology.</t>
        </r>
      </text>
    </comment>
    <comment ref="Z5" authorId="0" shapeId="0">
      <text>
        <r>
          <rPr>
            <sz val="9"/>
            <color indexed="81"/>
            <rFont val="Calibri"/>
            <family val="2"/>
            <scheme val="minor"/>
          </rPr>
          <t>Interpret the equation y = mx + b as defining a linear function, whose graph is a straight line; give examples of functions that are not linear.  For example, the function A = s2 giving the area of a square as a function of its side length is not linear because its graph contains the points (1,1), (2,4) and (3,9), which are not on a straight line.</t>
        </r>
      </text>
    </comment>
    <comment ref="AB5" authorId="0" shapeId="0">
      <text>
        <r>
          <rPr>
            <sz val="9"/>
            <color indexed="81"/>
            <rFont val="Calibri"/>
            <family val="2"/>
            <scheme val="minor"/>
          </rPr>
          <t>Perform operations with numbers expressed in scientific notation, including problems where both decimal and scientific notation are used. Use scientific notation and choose units of appropriate size for measurements of very large or very small quantities (e.g., use millimeters per year for seafloor spreading). Interpret scientific notation that has been generated by technology.</t>
        </r>
      </text>
    </comment>
    <comment ref="AH5" authorId="0" shapeId="0">
      <text>
        <r>
          <rPr>
            <sz val="9"/>
            <color indexed="81"/>
            <rFont val="Calibri"/>
            <family val="2"/>
            <scheme val="minor"/>
          </rPr>
          <t>Describe qualitatively the functional relationship between two quantities by analyzing a graph (e.g., where the function is increasing or decreasing, linear or nonlinear). Sketch a graph that exhibits the qualitative features of a function that has been described verbally.</t>
        </r>
      </text>
    </comment>
    <comment ref="AJ5" authorId="0" shapeId="0">
      <text>
        <r>
          <rPr>
            <sz val="9"/>
            <color indexed="81"/>
            <rFont val="Calibri"/>
            <family val="2"/>
            <scheme val="minor"/>
          </rPr>
          <t>Describe qualitatively the functional relationship between two quantities by analyzing a graph (e.g., where the function is increasing or decreasing, linear or nonlinear). Sketch a graph that exhibits the qualitative features of a function that has been described verbally.</t>
        </r>
      </text>
    </comment>
    <comment ref="B6" authorId="0" shapeId="0">
      <text>
        <r>
          <rPr>
            <sz val="9"/>
            <color indexed="81"/>
            <rFont val="Calibri"/>
            <family val="2"/>
            <scheme val="minor"/>
          </rPr>
          <t>Know and apply the properties of integer exponents to generate equivalent numerical expressions.  For example, 32 × 3–5 = 3–3 = 1/33 = 1/27.</t>
        </r>
      </text>
    </comment>
    <comment ref="C6" authorId="0" shapeId="0">
      <text>
        <r>
          <rPr>
            <sz val="9"/>
            <color indexed="81"/>
            <rFont val="Calibri"/>
            <family val="2"/>
            <scheme val="minor"/>
          </rPr>
          <t>Perform operations with numbers expressed in scientific notation, including problems where both decimal and scientific notation are used. Use scientific notation and choose units of appropriate size for measurements of very large or very small quantities (e.g., use millimeters per year for seafloor spreading). Interpret scientific notation that has been generated by technology.</t>
        </r>
      </text>
    </comment>
    <comment ref="D6" authorId="0" shapeId="0">
      <text>
        <r>
          <rPr>
            <sz val="9"/>
            <color indexed="81"/>
            <rFont val="Calibri"/>
            <family val="2"/>
            <scheme val="minor"/>
          </rPr>
          <t>Solve linear equations in one variable.</t>
        </r>
      </text>
    </comment>
    <comment ref="E6" authorId="0" shapeId="0">
      <text>
        <r>
          <rPr>
            <sz val="9"/>
            <color indexed="81"/>
            <rFont val="Calibri"/>
            <family val="2"/>
            <scheme val="minor"/>
          </rPr>
          <t>Use similar triangles to explain why the slope m is the same between any two distinct points on a non-vertical line in the coordinate plane; derive the equation y = mx for a line through the origin and the equation y = mx + b for a line intercepting the vertical axis at b.</t>
        </r>
      </text>
    </comment>
    <comment ref="F6" authorId="0" shapeId="0">
      <text>
        <r>
          <rPr>
            <sz val="9"/>
            <color indexed="81"/>
            <rFont val="Calibri"/>
            <family val="2"/>
            <scheme val="minor"/>
          </rPr>
          <t>Analyze and solve pairs of simultaneous linear equations.</t>
        </r>
      </text>
    </comment>
    <comment ref="G6" authorId="0" shapeId="0">
      <text>
        <r>
          <rPr>
            <sz val="9"/>
            <color indexed="81"/>
            <rFont val="Calibri"/>
            <family val="2"/>
            <scheme val="minor"/>
          </rPr>
          <t>Analyze and solve pairs of simultaneous linear equations.</t>
        </r>
      </text>
    </comment>
    <comment ref="H6" authorId="0" shapeId="0">
      <text>
        <r>
          <rPr>
            <sz val="9"/>
            <color indexed="81"/>
            <rFont val="Calibri"/>
            <family val="2"/>
            <scheme val="minor"/>
          </rPr>
          <t>Analyze and solve pairs of simultaneous linear equations.</t>
        </r>
      </text>
    </comment>
    <comment ref="I6" authorId="0" shapeId="0">
      <text>
        <r>
          <rPr>
            <sz val="9"/>
            <color indexed="81"/>
            <rFont val="Calibri"/>
            <family val="2"/>
            <scheme val="minor"/>
          </rPr>
          <t>Understand that a function is a rule that assigns to each input exactly one output. The graph of a function is the set of ordered pairs consisting of an input and the corresponding output. (Function notation is not required in Grade 8.)</t>
        </r>
      </text>
    </comment>
    <comment ref="J6" authorId="0" shapeId="0">
      <text>
        <r>
          <rPr>
            <sz val="9"/>
            <color indexed="81"/>
            <rFont val="Calibri"/>
            <family val="2"/>
            <scheme val="minor"/>
          </rPr>
          <t>Understand that a function is a rule that assigns to each input exactly one output. The graph of a function is the set of ordered pairs consisting of an input and the corresponding output. (Function notation is not required in Grade 8.)</t>
        </r>
      </text>
    </comment>
    <comment ref="K6" authorId="0" shapeId="0">
      <text>
        <r>
          <rPr>
            <sz val="9"/>
            <color indexed="81"/>
            <rFont val="Calibri"/>
            <family val="2"/>
            <scheme val="minor"/>
          </rPr>
          <t>Interpret the equation y = mx + b as defining a linear function, whose graph is a straight line; give examples of functions that are not linear.  For example, the function A = s2 giving the area of a square as a function of its side length is not linear because its graph contains the points (1,1), (2,4) and (3,9), which are not on a straight line.</t>
        </r>
      </text>
    </comment>
    <comment ref="L6" authorId="0" shapeId="0">
      <text>
        <r>
          <rPr>
            <sz val="9"/>
            <color indexed="81"/>
            <rFont val="Calibri"/>
            <family val="2"/>
            <scheme val="minor"/>
          </rPr>
          <t>Know and apply the properties of integer exponents to generate equivalent numerical expressions.  For example, 32 × 3–5 = 3–3 = 1/33 = 1/27.</t>
        </r>
      </text>
    </comment>
    <comment ref="M6" authorId="0" shapeId="0">
      <text>
        <r>
          <rPr>
            <sz val="9"/>
            <color indexed="81"/>
            <rFont val="Calibri"/>
            <family val="2"/>
            <scheme val="minor"/>
          </rPr>
          <t>Know and apply the properties of integer exponents to generate equivalent numerical expressions.  For example, 32 × 3–5 = 3–3 = 1/33 = 1/27.</t>
        </r>
      </text>
    </comment>
    <comment ref="N6" authorId="0" shapeId="0">
      <text>
        <r>
          <rPr>
            <sz val="9"/>
            <color indexed="81"/>
            <rFont val="Calibri"/>
            <family val="2"/>
            <scheme val="minor"/>
          </rPr>
          <t>Use numbers expressed in the form of a single digit times an integer power of 10 to estimate very large or very small quantities, and to express how many times as much one is than the other.  For example, estimate the population of the United States as 3 × 108 and the population of the world as 7 × 109, and determine that the world population is more than 20 times larger.</t>
        </r>
      </text>
    </comment>
    <comment ref="O6" authorId="0" shapeId="0">
      <text>
        <r>
          <rPr>
            <sz val="9"/>
            <color indexed="81"/>
            <rFont val="Calibri"/>
            <family val="2"/>
            <scheme val="minor"/>
          </rPr>
          <t>Know that numbers that are not rational are called irrational. Understand informally that every number has a decimal expansion; for rational numbers show that the decimal expansion repeats eventually, and convert a decimal expansion which repeats eventually into a rational number.</t>
        </r>
      </text>
    </comment>
    <comment ref="P6" authorId="0" shapeId="0">
      <text>
        <r>
          <rPr>
            <sz val="9"/>
            <color indexed="81"/>
            <rFont val="Calibri"/>
            <family val="2"/>
            <scheme val="minor"/>
          </rPr>
          <t>Analyze and solve pairs of simultaneous linear equations.</t>
        </r>
      </text>
    </comment>
    <comment ref="Q6" authorId="0" shapeId="0">
      <text>
        <r>
          <rPr>
            <sz val="9"/>
            <color indexed="81"/>
            <rFont val="Calibri"/>
            <family val="2"/>
            <scheme val="minor"/>
          </rPr>
          <t>Analyze and solve pairs of simultaneous linear equations.</t>
        </r>
      </text>
    </comment>
    <comment ref="R6" authorId="0" shapeId="0">
      <text>
        <r>
          <rPr>
            <sz val="9"/>
            <color indexed="81"/>
            <rFont val="Calibri"/>
            <family val="2"/>
            <scheme val="minor"/>
          </rPr>
          <t>Analyze and solve pairs of simultaneous linear equations.</t>
        </r>
      </text>
    </comment>
    <comment ref="S6" authorId="0" shapeId="0">
      <text>
        <r>
          <rPr>
            <sz val="9"/>
            <color indexed="81"/>
            <rFont val="Calibri"/>
            <family val="2"/>
            <scheme val="minor"/>
          </rPr>
          <t>Analyze and solve pairs of simultaneous linear equations.</t>
        </r>
      </text>
    </comment>
    <comment ref="T6" authorId="0" shapeId="0">
      <text>
        <r>
          <rPr>
            <sz val="9"/>
            <color indexed="81"/>
            <rFont val="Calibri"/>
            <family val="2"/>
            <scheme val="minor"/>
          </rPr>
          <t>Compare properties of two functions each represented in a different way (algebraically, graphically, numerically in tables, or by verbal descriptions).  For example, given a linear function represented by a table of values and a linear function represented by an algebraic expression, determine which function has the greater rate of change.</t>
        </r>
      </text>
    </comment>
    <comment ref="U6" authorId="0" shapeId="0">
      <text>
        <r>
          <rPr>
            <sz val="9"/>
            <color indexed="81"/>
            <rFont val="Calibri"/>
            <family val="2"/>
            <scheme val="minor"/>
          </rPr>
          <t>Describe qualitatively the functional relationship between two quantities by analyzing a graph (e.g., where the function is increasing or decreasing, linear or nonlinear). Sketch a graph that exhibits the qualitative features of a function that has been described verbally.</t>
        </r>
      </text>
    </comment>
    <comment ref="V6" authorId="0" shapeId="0">
      <text>
        <r>
          <rPr>
            <sz val="9"/>
            <color indexed="81"/>
            <rFont val="Calibri"/>
            <family val="2"/>
            <scheme val="minor"/>
          </rPr>
          <t>Solve linear equations in one variable.</t>
        </r>
      </text>
    </comment>
    <comment ref="W6" authorId="0" shapeId="0">
      <text>
        <r>
          <rPr>
            <sz val="9"/>
            <color indexed="81"/>
            <rFont val="Calibri"/>
            <family val="2"/>
            <scheme val="minor"/>
          </rPr>
          <t>Analyze and solve pairs of simultaneous linear equations.</t>
        </r>
      </text>
    </comment>
    <comment ref="X6" authorId="0" shapeId="0">
      <text>
        <r>
          <rPr>
            <sz val="9"/>
            <color indexed="81"/>
            <rFont val="Calibri"/>
            <family val="2"/>
            <scheme val="minor"/>
          </rPr>
          <t>Analyze and solve pairs of simultaneous linear equations.</t>
        </r>
      </text>
    </comment>
    <comment ref="Y6" authorId="0" shapeId="0">
      <text>
        <r>
          <rPr>
            <sz val="9"/>
            <color indexed="81"/>
            <rFont val="Calibri"/>
            <family val="2"/>
            <scheme val="minor"/>
          </rPr>
          <t>Interpret the equation y = mx + b as defining a linear function, whose graph is a straight line; give examples of functions that are not linear.  For example, the function A = s2 giving the area of a square as a function of its side length is not linear because its graph contains the points (1,1), (2,4) and (3,9), which are not on a straight line.</t>
        </r>
      </text>
    </comment>
    <comment ref="Z6" authorId="0" shapeId="0">
      <text>
        <r>
          <rPr>
            <sz val="9"/>
            <color indexed="81"/>
            <rFont val="Calibri"/>
            <family val="2"/>
            <scheme val="minor"/>
          </rPr>
          <t>Understand that a function is a rule that assigns to each input exactly one output. The graph of a function is the set of ordered pairs consisting of an input and the corresponding output. (Function notation is not required in Grade 8.)</t>
        </r>
      </text>
    </comment>
    <comment ref="AA6" authorId="0" shapeId="0">
      <text>
        <r>
          <rPr>
            <sz val="9"/>
            <color indexed="81"/>
            <rFont val="Calibri"/>
            <family val="2"/>
            <scheme val="minor"/>
          </rPr>
          <t>Use numbers expressed in the form of a single digit times an integer power of 10 to estimate very large or very small quantities, and to express how many times as much one is than the other.  For example, estimate the population of the United States as 3 × 108 and the population of the world as 7 × 109, and determine that the world population is more than 20 times larger.</t>
        </r>
      </text>
    </comment>
    <comment ref="AB6" authorId="0" shapeId="0">
      <text>
        <r>
          <rPr>
            <sz val="9"/>
            <color indexed="81"/>
            <rFont val="Calibri"/>
            <family val="2"/>
            <scheme val="minor"/>
          </rPr>
          <t>Use numbers expressed in the form of a single digit times an integer power of 10 to estimate very large or very small quantities, and to express how many times as much one is than the other.  For example, estimate the population of the United States as 3 × 108 and the population of the world as 7 × 109, and determine that the world population is more than 20 times larger.</t>
        </r>
      </text>
    </comment>
    <comment ref="AC6" authorId="0" shapeId="0">
      <text>
        <r>
          <rPr>
            <sz val="9"/>
            <color indexed="81"/>
            <rFont val="Calibri"/>
            <family val="2"/>
            <scheme val="minor"/>
          </rPr>
          <t>Solve linear equations in one variable.</t>
        </r>
      </text>
    </comment>
    <comment ref="AD6" authorId="0" shapeId="0">
      <text>
        <r>
          <rPr>
            <sz val="9"/>
            <color indexed="81"/>
            <rFont val="Calibri"/>
            <family val="2"/>
            <scheme val="minor"/>
          </rPr>
          <t>Analyze and solve pairs of simultaneous linear equations.</t>
        </r>
      </text>
    </comment>
    <comment ref="AE6" authorId="0" shapeId="0">
      <text>
        <r>
          <rPr>
            <sz val="9"/>
            <color indexed="81"/>
            <rFont val="Calibri"/>
            <family val="2"/>
            <scheme val="minor"/>
          </rPr>
          <t>Solve linear equations in one variable.</t>
        </r>
      </text>
    </comment>
    <comment ref="AF6" authorId="0" shapeId="0">
      <text>
        <r>
          <rPr>
            <sz val="9"/>
            <color indexed="81"/>
            <rFont val="Calibri"/>
            <family val="2"/>
            <scheme val="minor"/>
          </rPr>
          <t>Solve linear equations in one variable.</t>
        </r>
      </text>
    </comment>
    <comment ref="AG6" authorId="0" shapeId="0">
      <text>
        <r>
          <rPr>
            <sz val="9"/>
            <color indexed="81"/>
            <rFont val="Calibri"/>
            <family val="2"/>
            <scheme val="minor"/>
          </rPr>
          <t>Compare properties of two functions each represented in a different way (algebraically, graphically, numerically in tables, or by verbal descriptions).  For example, given a linear function represented by a table of values and a linear function represented by an algebraic expression, determine which function has the greater rate of change.</t>
        </r>
      </text>
    </comment>
    <comment ref="AH6" authorId="0" shapeId="0">
      <text>
        <r>
          <rPr>
            <sz val="9"/>
            <color indexed="81"/>
            <rFont val="Calibri"/>
            <family val="2"/>
            <scheme val="minor"/>
          </rPr>
          <t>Construct a function to model a linear relationship between two quantities. Determine the rate of change and initial value of the function from a description of a relationship or from two (x, y) values, including reading these from a table or from a graph. Interpret the rate of change and initial value of a linear function in terms of the situation it models, and in terms of its graph or a table of values.</t>
        </r>
      </text>
    </comment>
    <comment ref="AI6" authorId="0" shapeId="0">
      <text>
        <r>
          <rPr>
            <sz val="9"/>
            <color indexed="81"/>
            <rFont val="Calibri"/>
            <family val="2"/>
            <scheme val="minor"/>
          </rPr>
          <t>Solve linear equations in one variable.</t>
        </r>
      </text>
    </comment>
    <comment ref="AJ6" authorId="0" shapeId="0">
      <text>
        <r>
          <rPr>
            <sz val="9"/>
            <color indexed="81"/>
            <rFont val="Calibri"/>
            <family val="2"/>
            <scheme val="minor"/>
          </rPr>
          <t>Construct a function to model a linear relationship between two quantities. Determine the rate of change and initial value of the function from a description of a relationship or from two (x, y) values, including reading these from a table or from a graph. Interpret the rate of change and initial value of a linear function in terms of the situation it models, and in terms of its graph or a table of values.</t>
        </r>
      </text>
    </comment>
  </commentList>
</comments>
</file>

<file path=xl/comments16.xml><?xml version="1.0" encoding="utf-8"?>
<comments xmlns="http://schemas.openxmlformats.org/spreadsheetml/2006/main">
  <authors>
    <author>Bridget McKinney</author>
  </authors>
  <commentList>
    <comment ref="B6" authorId="0" shapeId="0">
      <text>
        <r>
          <rPr>
            <sz val="9"/>
            <color indexed="81"/>
            <rFont val="Calibri"/>
            <family val="2"/>
            <scheme val="minor"/>
          </rPr>
          <t>Know and apply the properties of integer exponents to generate equivalent numerical expressions.  For example, 32 × 3–5 = 3–3 = 1/33 = 1/27.</t>
        </r>
      </text>
    </comment>
    <comment ref="C6" authorId="0" shapeId="0">
      <text>
        <r>
          <rPr>
            <sz val="9"/>
            <color indexed="81"/>
            <rFont val="Calibri"/>
            <family val="2"/>
            <scheme val="minor"/>
          </rPr>
          <t>Know and apply the properties of integer exponents to generate equivalent numerical expressions.  For example, 32 × 3–5 = 3–3 = 1/33 = 1/27.</t>
        </r>
      </text>
    </comment>
    <comment ref="D6" authorId="0" shapeId="0">
      <text>
        <r>
          <rPr>
            <sz val="9"/>
            <color indexed="81"/>
            <rFont val="Calibri"/>
            <family val="2"/>
            <scheme val="minor"/>
          </rPr>
          <t>Use square root and cube root symbols to represent solutions to equations of the form x2 = p and x3 = p, where p is a positive rational number. Evaluate square roots of small perfect squares and cube roots of small perfect cubes. Know that Ö2 is irrational.</t>
        </r>
        <r>
          <rPr>
            <b/>
            <sz val="9"/>
            <color indexed="81"/>
            <rFont val="Tahoma"/>
            <family val="2"/>
          </rPr>
          <t xml:space="preserve"> </t>
        </r>
      </text>
    </comment>
    <comment ref="E6" authorId="0" shapeId="0">
      <text>
        <r>
          <rPr>
            <sz val="9"/>
            <color indexed="81"/>
            <rFont val="Calibri"/>
            <family val="2"/>
            <scheme val="minor"/>
          </rPr>
          <t>Use square root and cube root symbols to represent solutions to equations of the form x2 = p and x3 = p, where p is a positive rational number. Evaluate square roots of small perfect squares and cube roots of small perfect cubes. Know that Ö2 is irrational.</t>
        </r>
        <r>
          <rPr>
            <b/>
            <sz val="9"/>
            <color indexed="81"/>
            <rFont val="Tahoma"/>
            <family val="2"/>
          </rPr>
          <t xml:space="preserve"> </t>
        </r>
      </text>
    </comment>
    <comment ref="F6" authorId="0" shapeId="0">
      <text>
        <r>
          <rPr>
            <sz val="9"/>
            <color indexed="81"/>
            <rFont val="Calibri"/>
            <family val="2"/>
            <scheme val="minor"/>
          </rPr>
          <t>Know and apply the properties of integer exponents to generate equivalent numerical expressions.  For example, 32 × 3–5 = 3–3 = 1/33 = 1/27.</t>
        </r>
      </text>
    </comment>
    <comment ref="G6" authorId="0" shapeId="0">
      <text>
        <r>
          <rPr>
            <sz val="9"/>
            <color indexed="81"/>
            <rFont val="Calibri"/>
            <family val="2"/>
            <scheme val="minor"/>
          </rPr>
          <t>Know and apply the properties of integer exponents to generate equivalent numerical expressions.  For example, 32 × 3–5 = 3–3 = 1/33 = 1/27.</t>
        </r>
      </text>
    </comment>
    <comment ref="H6" authorId="0" shapeId="0">
      <text>
        <r>
          <rPr>
            <sz val="9"/>
            <color indexed="81"/>
            <rFont val="Calibri"/>
            <family val="2"/>
            <scheme val="minor"/>
          </rPr>
          <t>Use square root and cube root symbols to represent solutions to equations of the form x2 = p and x3 = p, where p is a positive rational number. Evaluate square roots of small perfect squares and cube roots of small perfect cubes. Know that Ö2 is irrational.</t>
        </r>
        <r>
          <rPr>
            <b/>
            <sz val="9"/>
            <color indexed="81"/>
            <rFont val="Tahoma"/>
            <family val="2"/>
          </rPr>
          <t xml:space="preserve"> </t>
        </r>
      </text>
    </comment>
    <comment ref="I6" authorId="0" shapeId="0">
      <text>
        <r>
          <rPr>
            <sz val="9"/>
            <color indexed="81"/>
            <rFont val="Calibri"/>
            <family val="2"/>
            <scheme val="minor"/>
          </rPr>
          <t>Use square root and cube root symbols to represent solutions to equations of the form x2 = p and x3 = p, where p is a positive rational number. Evaluate square roots of small perfect squares and cube roots of small perfect cubes. Know that Ö2 is irrational.</t>
        </r>
        <r>
          <rPr>
            <b/>
            <sz val="9"/>
            <color indexed="81"/>
            <rFont val="Tahoma"/>
            <family val="2"/>
          </rPr>
          <t xml:space="preserve"> </t>
        </r>
      </text>
    </comment>
    <comment ref="J6" authorId="0" shapeId="0">
      <text>
        <r>
          <rPr>
            <sz val="9"/>
            <color indexed="81"/>
            <rFont val="Calibri"/>
            <family val="2"/>
            <scheme val="minor"/>
          </rPr>
          <t>Generate two numerical patterns using two given rules. Identify apparent relationships between corresponding terms. Form ordered pairs consisting of corresponding terms from the two patterns, and graph the ordered pairs on a coordinate plane.  For example, given the rule “Add 3” and the starting number 0, and given the rule “Add 6” and the starting number 0, generate terms in the resulting sequences, and observe that the terms in one sequence are twice the corresponding terms in the other sequence. Explain informally why this is so.</t>
        </r>
      </text>
    </comment>
    <comment ref="K6" authorId="0" shapeId="0">
      <text>
        <r>
          <rPr>
            <sz val="9"/>
            <color indexed="81"/>
            <rFont val="Calibri"/>
            <family val="2"/>
            <scheme val="minor"/>
          </rPr>
          <t>Generate two numerical patterns using two given rules. Identify apparent relationships between corresponding terms. Form ordered pairs consisting of corresponding terms from the two patterns, and graph the ordered pairs on a coordinate plane.  For example, given the rule “Add 3” and the starting number 0, and given the rule “Add 6” and the starting number 0, generate terms in the resulting sequences, and observe that the terms in one sequence are twice the corresponding terms in the other sequence. Explain informally why this is so.</t>
        </r>
      </text>
    </comment>
    <comment ref="L6" authorId="0" shapeId="0">
      <text>
        <r>
          <rPr>
            <sz val="9"/>
            <color indexed="81"/>
            <rFont val="Calibri"/>
            <family val="2"/>
            <scheme val="minor"/>
          </rPr>
          <t>Know the formulas for the volumes of cones, cylinders, and spheres and use them to solve real-world and mathematical problems.</t>
        </r>
      </text>
    </comment>
    <comment ref="M6" authorId="0" shapeId="0">
      <text>
        <r>
          <rPr>
            <sz val="9"/>
            <color indexed="81"/>
            <rFont val="Calibri"/>
            <family val="2"/>
            <scheme val="minor"/>
          </rPr>
          <t>Know the formulas for the volumes of cones, cylinders, and spheres and use them to solve real-world and mathematical problems.</t>
        </r>
      </text>
    </comment>
    <comment ref="N6" authorId="0" shapeId="0">
      <text>
        <r>
          <rPr>
            <sz val="9"/>
            <color indexed="81"/>
            <rFont val="Calibri"/>
            <family val="2"/>
            <scheme val="minor"/>
          </rPr>
          <t>Know the formulas for the volumes of cones, cylinders, and spheres and use them to solve real-world and mathematical problems.</t>
        </r>
      </text>
    </comment>
    <comment ref="O6" authorId="0" shapeId="0">
      <text>
        <r>
          <rPr>
            <sz val="9"/>
            <color indexed="81"/>
            <rFont val="Calibri"/>
            <family val="2"/>
            <scheme val="minor"/>
          </rPr>
          <t>Know the formulas for the volumes of cones, cylinders, and spheres and use them to solve real-world and mathematical problems.</t>
        </r>
      </text>
    </comment>
  </commentList>
</comments>
</file>

<file path=xl/comments17.xml><?xml version="1.0" encoding="utf-8"?>
<comments xmlns="http://schemas.openxmlformats.org/spreadsheetml/2006/main">
  <authors>
    <author>Bridget McKinney</author>
  </authors>
  <commentList>
    <comment ref="B6" authorId="0" shapeId="0">
      <text>
        <r>
          <rPr>
            <sz val="9"/>
            <color indexed="81"/>
            <rFont val="Calibri"/>
            <family val="2"/>
            <scheme val="minor"/>
          </rPr>
          <t>Apply the Pythagorean Theorem to determine unknown side lengths in right triangles in real-world and mathematical problems in two and three dimensions.</t>
        </r>
      </text>
    </comment>
    <comment ref="C6" authorId="0" shapeId="0">
      <text>
        <r>
          <rPr>
            <sz val="9"/>
            <color indexed="81"/>
            <rFont val="Calibri"/>
            <family val="2"/>
            <scheme val="minor"/>
          </rPr>
          <t>Apply the Pythagorean Theorem to determine unknown side lengths in right triangles in real-world and mathematical problems in two and three dimensions.</t>
        </r>
      </text>
    </comment>
    <comment ref="D6" authorId="0" shapeId="0">
      <text>
        <r>
          <rPr>
            <sz val="9"/>
            <color indexed="81"/>
            <rFont val="Calibri"/>
            <family val="2"/>
            <scheme val="minor"/>
          </rPr>
          <t>Apply the Pythagorean Theorem to determine unknown side lengths in right triangles in real-world and mathematical problems in two and three dimensions.</t>
        </r>
      </text>
    </comment>
    <comment ref="E6" authorId="0" shapeId="0">
      <text>
        <r>
          <rPr>
            <sz val="9"/>
            <color indexed="81"/>
            <rFont val="Calibri"/>
            <family val="2"/>
            <scheme val="minor"/>
          </rPr>
          <t>Apply the Pythagorean Theorem to determine unknown side lengths in right triangles in real-world and mathematical problems in two and three dimensions.</t>
        </r>
      </text>
    </comment>
    <comment ref="F6" authorId="0" shapeId="0">
      <text>
        <r>
          <rPr>
            <sz val="9"/>
            <color indexed="81"/>
            <rFont val="Calibri"/>
            <family val="2"/>
            <scheme val="minor"/>
          </rPr>
          <t>Apply the Pythagorean Theorem to find the distance between two points in a coordinate system.</t>
        </r>
      </text>
    </comment>
    <comment ref="G6" authorId="0" shapeId="0">
      <text>
        <r>
          <rPr>
            <sz val="9"/>
            <color indexed="81"/>
            <rFont val="Calibri"/>
            <family val="2"/>
            <scheme val="minor"/>
          </rPr>
          <t>Apply the Pythagorean Theorem to determine unknown side lengths in right triangles in real-world and mathematical problems in two and three dimensions.</t>
        </r>
      </text>
    </comment>
    <comment ref="H6" authorId="0" shapeId="0">
      <text>
        <r>
          <rPr>
            <sz val="9"/>
            <color indexed="81"/>
            <rFont val="Calibri"/>
            <family val="2"/>
            <scheme val="minor"/>
          </rPr>
          <t>Apply the Pythagorean Theorem to determine unknown side lengths in right triangles in real-world and mathematical problems in two and three dimensions.</t>
        </r>
      </text>
    </comment>
    <comment ref="I6" authorId="0" shapeId="0">
      <text>
        <r>
          <rPr>
            <sz val="9"/>
            <color indexed="81"/>
            <rFont val="Calibri"/>
            <family val="2"/>
            <scheme val="minor"/>
          </rPr>
          <t>Apply the Pythagorean Theorem to find the distance between two points in a coordinate system.</t>
        </r>
      </text>
    </comment>
    <comment ref="J6" authorId="0" shapeId="0">
      <text>
        <r>
          <rPr>
            <sz val="9"/>
            <color indexed="81"/>
            <rFont val="Calibri"/>
            <family val="2"/>
            <scheme val="minor"/>
          </rPr>
          <t>Know the formulas for the volumes of cones, cylinders, and spheres and use them to solve real-world and mathematical problems.</t>
        </r>
      </text>
    </comment>
    <comment ref="K6" authorId="0" shapeId="0">
      <text>
        <r>
          <rPr>
            <sz val="9"/>
            <color indexed="81"/>
            <rFont val="Calibri"/>
            <family val="2"/>
            <scheme val="minor"/>
          </rPr>
          <t>Apply the Pythagorean Theorem to determine unknown side lengths in right triangles in real-world and mathematical problems in two and three dimensions.</t>
        </r>
      </text>
    </comment>
    <comment ref="L6" authorId="0" shapeId="0">
      <text>
        <r>
          <rPr>
            <sz val="9"/>
            <color indexed="81"/>
            <rFont val="Calibri"/>
            <family val="2"/>
            <scheme val="minor"/>
          </rPr>
          <t>Apply the Pythagorean Theorem to determine unknown side lengths in right triangles in real-world and mathematical problems in two and three dimensions.</t>
        </r>
      </text>
    </comment>
    <comment ref="M6" authorId="0" shapeId="0">
      <text>
        <r>
          <rPr>
            <sz val="9"/>
            <color indexed="81"/>
            <rFont val="Calibri"/>
            <family val="2"/>
            <scheme val="minor"/>
          </rPr>
          <t>Apply the Pythagorean Theorem to determine unknown side lengths in right triangles in real-world and mathematical problems in two and three dimensions.</t>
        </r>
      </text>
    </comment>
  </commentList>
</comments>
</file>

<file path=xl/comments18.xml><?xml version="1.0" encoding="utf-8"?>
<comments xmlns="http://schemas.openxmlformats.org/spreadsheetml/2006/main">
  <authors>
    <author>Bridget McKinney</author>
  </authors>
  <commentList>
    <comment ref="B6" authorId="0" shapeId="0">
      <text>
        <r>
          <rPr>
            <sz val="9"/>
            <color indexed="81"/>
            <rFont val="Calibri"/>
            <family val="2"/>
            <scheme val="minor"/>
          </rPr>
          <t>Draw polygons in the coordinate plane given coordinates for the vertices; use coordinates to find the length of a side joining points with the same first coordinate or the same second coordinate. Apply these techniques in the context of solving real-world and mathematical problems.</t>
        </r>
      </text>
    </comment>
    <comment ref="C6" authorId="0" shapeId="0">
      <text>
        <r>
          <rPr>
            <sz val="9"/>
            <color indexed="81"/>
            <rFont val="Calibri"/>
            <family val="2"/>
            <scheme val="minor"/>
          </rPr>
          <t>Solve real-world and mathematical problems by writing and solving equations of the form x + p = q and px = q for cases in which p, q and x are all nonnegative rational numbers.</t>
        </r>
      </text>
    </comment>
    <comment ref="D6" authorId="0" shapeId="0">
      <text>
        <r>
          <rPr>
            <sz val="9"/>
            <color indexed="81"/>
            <rFont val="Calibri"/>
            <family val="2"/>
            <scheme val="minor"/>
          </rPr>
          <t>Apply the properties of operations to generate equivalent expressions.  For example, apply the distributive property to the expression 3 (2 + x) to produce the equivalent expression 6 + 3x; apply the distributive property to the expression 24x + 18y to produce the equivalent expression 6 (4x + 3y); apply properties of operations to y + y + y to produce the equivalent expression 3y.</t>
        </r>
      </text>
    </comment>
    <comment ref="E6" authorId="0" shapeId="0">
      <text>
        <r>
          <rPr>
            <sz val="9"/>
            <color indexed="81"/>
            <rFont val="Calibri"/>
            <family val="2"/>
            <scheme val="minor"/>
          </rPr>
          <t>Compute unit rates associated with ratios of fractions, including ratios of lengths, areas and other quantities measured in like or different units.  For example, if a person walks 1/2 mile in each 1/4 hour, compute the unit rate as the complex fraction 1/2/1/4 miles per hour, equivalently 2 miles per hour.</t>
        </r>
      </text>
    </comment>
    <comment ref="F6" authorId="0" shapeId="0">
      <text>
        <r>
          <rPr>
            <sz val="9"/>
            <color indexed="81"/>
            <rFont val="Calibri"/>
            <family val="2"/>
            <scheme val="minor"/>
          </rPr>
          <t>Compute unit rates associated with ratios of fractions, including ratios of lengths, areas and other quantities measured in like or different units.  For example, if a person walks 1/2 mile in each 1/4 hour, compute the unit rate as the complex fraction 1/2/1/4 miles per hour, equivalently 2 miles per hour.</t>
        </r>
      </text>
    </comment>
    <comment ref="G6" authorId="0" shapeId="0">
      <text>
        <r>
          <rPr>
            <sz val="9"/>
            <color indexed="81"/>
            <rFont val="Calibri"/>
            <family val="2"/>
            <scheme val="minor"/>
          </rPr>
          <t>Compute unit rates associated with ratios of fractions, including ratios of lengths, areas and other quantities measured in like or different units.  For example, if a person walks 1/2 mile in each 1/4 hour, compute the unit rate as the complex fraction 1/2/1/4 miles per hour, equivalently 2 miles per hour.</t>
        </r>
      </text>
    </comment>
    <comment ref="H6" authorId="0" shapeId="0">
      <text>
        <r>
          <rPr>
            <sz val="9"/>
            <color indexed="81"/>
            <rFont val="Calibri"/>
            <family val="2"/>
            <scheme val="minor"/>
          </rPr>
          <t>Compute unit rates associated with ratios of fractions, including ratios of lengths, areas and other quantities measured in like or different units.  For example, if a person walks 1/2 mile in each 1/4 hour, compute the unit rate as the complex fraction 1/2/1/4 miles per hour, equivalently 2 miles per hour.</t>
        </r>
      </text>
    </comment>
    <comment ref="I6" authorId="0" shapeId="0">
      <text>
        <r>
          <rPr>
            <sz val="9"/>
            <color indexed="81"/>
            <rFont val="Calibri"/>
            <family val="2"/>
            <scheme val="minor"/>
          </rPr>
          <t>Draw (freehand, with ruler and protractor, and with technology) geometric shapes with given conditions. Focus on constructing triangles from three measures of angles or sides, noticing when the conditions determine a unique triangle, more than one triangle, or no triangle.</t>
        </r>
      </text>
    </comment>
    <comment ref="J6" authorId="0" shapeId="0">
      <text>
        <r>
          <rPr>
            <sz val="9"/>
            <color indexed="81"/>
            <rFont val="Calibri"/>
            <family val="2"/>
            <scheme val="minor"/>
          </rPr>
          <t>Use informal arguments to establish facts about the angle sum and exterior angle of triangles, about the angles created when parallel lines are cut by a transversal, and the angle-angle criterion for similarity of triangles. For example, arrange three copies of the same triangle so that the sum of the three angles appears to form a line, and give an argument in terms of transversals why this is so.</t>
        </r>
      </text>
    </comment>
  </commentList>
</comments>
</file>

<file path=xl/comments19.xml><?xml version="1.0" encoding="utf-8"?>
<comments xmlns="http://schemas.openxmlformats.org/spreadsheetml/2006/main">
  <authors>
    <author>Bridget McKinney</author>
  </authors>
  <commentList>
    <comment ref="B6" authorId="0" shapeId="0">
      <text>
        <r>
          <rPr>
            <sz val="9"/>
            <color indexed="81"/>
            <rFont val="Calibri"/>
            <family val="2"/>
            <scheme val="minor"/>
          </rPr>
          <t>Describe the effect of dilations, translations, rotations, and reflections on two-dimensional figures using coordinates.</t>
        </r>
      </text>
    </comment>
    <comment ref="C6" authorId="0" shapeId="0">
      <text>
        <r>
          <rPr>
            <sz val="9"/>
            <color indexed="81"/>
            <rFont val="Calibri"/>
            <family val="2"/>
            <scheme val="minor"/>
          </rPr>
          <t>Describe the effect of dilations, translations, rotations, and reflections on two-dimensional figures using coordinates.</t>
        </r>
      </text>
    </comment>
    <comment ref="D6" authorId="0" shapeId="0">
      <text>
        <r>
          <rPr>
            <sz val="9"/>
            <color indexed="81"/>
            <rFont val="Calibri"/>
            <family val="2"/>
            <scheme val="minor"/>
          </rPr>
          <t>Describe the effect of dilations, translations, rotations, and reflections on two-dimensional figures using coordinates.</t>
        </r>
      </text>
    </comment>
    <comment ref="E6" authorId="0" shapeId="0">
      <text>
        <r>
          <rPr>
            <sz val="9"/>
            <color indexed="81"/>
            <rFont val="Calibri"/>
            <family val="2"/>
            <scheme val="minor"/>
          </rPr>
          <t>Describe the effect of dilations, translations, rotations, and reflections on two-dimensional figures using coordinates.</t>
        </r>
      </text>
    </comment>
    <comment ref="F6" authorId="0" shapeId="0">
      <text>
        <r>
          <rPr>
            <sz val="9"/>
            <color indexed="81"/>
            <rFont val="Calibri"/>
            <family val="2"/>
            <scheme val="minor"/>
          </rPr>
          <t>Describe the effect of dilations, translations, rotations, and reflections on two-dimensional figures using coordinates.</t>
        </r>
      </text>
    </comment>
    <comment ref="G6" authorId="0" shapeId="0">
      <text>
        <r>
          <rPr>
            <sz val="9"/>
            <color indexed="81"/>
            <rFont val="Calibri"/>
            <family val="2"/>
            <scheme val="minor"/>
          </rPr>
          <t>Describe the effect of dilations, translations, rotations, and reflections on two-dimensional figures using coordinates.</t>
        </r>
      </text>
    </comment>
    <comment ref="H6" authorId="0" shapeId="0">
      <text>
        <r>
          <rPr>
            <sz val="9"/>
            <color indexed="81"/>
            <rFont val="Calibri"/>
            <family val="2"/>
            <scheme val="minor"/>
          </rPr>
          <t>Describe the effect of dilations, translations, rotations, and reflections on two-dimensional figures using coordinates.</t>
        </r>
      </text>
    </comment>
    <comment ref="I6" authorId="0" shapeId="0">
      <text>
        <r>
          <rPr>
            <sz val="9"/>
            <color indexed="81"/>
            <rFont val="Calibri"/>
            <family val="2"/>
            <scheme val="minor"/>
          </rPr>
          <t>Describe the effect of dilations, translations, rotations, and reflections on two-dimensional figures using coordinates.</t>
        </r>
      </text>
    </comment>
    <comment ref="J6" authorId="0" shapeId="0">
      <text>
        <r>
          <rPr>
            <sz val="9"/>
            <color indexed="81"/>
            <rFont val="Calibri"/>
            <family val="2"/>
            <scheme val="minor"/>
          </rPr>
          <t>Describe the effect of dilations, translations, rotations, and reflections on two-dimensional figures using coordinates.</t>
        </r>
      </text>
    </comment>
    <comment ref="K6" authorId="0" shapeId="0">
      <text>
        <r>
          <rPr>
            <sz val="9"/>
            <color indexed="81"/>
            <rFont val="Calibri"/>
            <family val="2"/>
            <scheme val="minor"/>
          </rPr>
          <t>Describe the effect of dilations, translations, rotations, and reflections on two-dimensional figures using coordinates.</t>
        </r>
      </text>
    </comment>
    <comment ref="L6" authorId="0" shapeId="0">
      <text>
        <r>
          <rPr>
            <sz val="9"/>
            <color indexed="81"/>
            <rFont val="Calibri"/>
            <family val="2"/>
            <scheme val="minor"/>
          </rPr>
          <t>Apply the Pythagorean Theorem to determine unknown side lengths in right triangles in real-world and mathematical problems in two and three dimensions.</t>
        </r>
      </text>
    </comment>
  </commentList>
</comments>
</file>

<file path=xl/comments2.xml><?xml version="1.0" encoding="utf-8"?>
<comments xmlns="http://schemas.openxmlformats.org/spreadsheetml/2006/main">
  <authors>
    <author>Bridget McKinney</author>
  </authors>
  <commentList>
    <comment ref="B6" authorId="0" shapeId="0">
      <text>
        <r>
          <rPr>
            <sz val="9"/>
            <color indexed="81"/>
            <rFont val="Calibri"/>
            <family val="2"/>
            <scheme val="minor"/>
          </rPr>
          <t>Know and apply the properties of integer exponents to generate equivalent numerical expressions.  For example, 32 × 3–5 = 3–3 = 1/33 = 1/27.</t>
        </r>
      </text>
    </comment>
    <comment ref="C6" authorId="0" shapeId="0">
      <text>
        <r>
          <rPr>
            <sz val="9"/>
            <color indexed="81"/>
            <rFont val="Calibri"/>
            <family val="2"/>
            <scheme val="minor"/>
          </rPr>
          <t>Know and apply the properties of integer exponents to generate equivalent numerical expressions.  For example, 32 × 3–5 = 3–3 = 1/33 = 1/27.</t>
        </r>
      </text>
    </comment>
    <comment ref="D6" authorId="0" shapeId="0">
      <text>
        <r>
          <rPr>
            <sz val="9"/>
            <color indexed="81"/>
            <rFont val="Calibri"/>
            <family val="2"/>
            <scheme val="minor"/>
          </rPr>
          <t>Know and apply the properties of integer exponents to generate equivalent numerical expressions.  For example, 32 × 3–5 = 3–3 = 1/33 = 1/27.</t>
        </r>
      </text>
    </comment>
    <comment ref="E6" authorId="0" shapeId="0">
      <text>
        <r>
          <rPr>
            <sz val="9"/>
            <color indexed="81"/>
            <rFont val="Calibri"/>
            <family val="2"/>
            <scheme val="minor"/>
          </rPr>
          <t>Know and apply the properties of integer exponents to generate equivalent numerical expressions.  For example, 32 × 3–5 = 3–3 = 1/33 = 1/27.</t>
        </r>
      </text>
    </comment>
    <comment ref="F6" authorId="0" shapeId="0">
      <text>
        <r>
          <rPr>
            <sz val="9"/>
            <color indexed="81"/>
            <rFont val="Calibri"/>
            <family val="2"/>
            <scheme val="minor"/>
          </rPr>
          <t>Know and apply the properties of integer exponents to generate equivalent numerical expressions.  For example, 32 × 3–5 = 3–3 = 1/33 = 1/27.</t>
        </r>
      </text>
    </comment>
    <comment ref="G6" authorId="0" shapeId="0">
      <text>
        <r>
          <rPr>
            <sz val="9"/>
            <color indexed="81"/>
            <rFont val="Calibri"/>
            <family val="2"/>
            <scheme val="minor"/>
          </rPr>
          <t>Know and apply the properties of integer exponents to generate equivalent numerical expressions.  For example, 32 × 3–5 = 3–3 = 1/33 = 1/27.</t>
        </r>
      </text>
    </comment>
    <comment ref="H6" authorId="0" shapeId="0">
      <text>
        <r>
          <rPr>
            <sz val="9"/>
            <color indexed="81"/>
            <rFont val="Calibri"/>
            <family val="2"/>
            <scheme val="minor"/>
          </rPr>
          <t>Know and apply the properties of integer exponents to generate equivalent numerical expressions.  For example, 32 × 3–5 = 3–3 = 1/33 = 1/27.</t>
        </r>
      </text>
    </comment>
    <comment ref="I6" authorId="0" shapeId="0">
      <text>
        <r>
          <rPr>
            <sz val="9"/>
            <color indexed="81"/>
            <rFont val="Calibri"/>
            <family val="2"/>
            <scheme val="minor"/>
          </rPr>
          <t>Know and apply the properties of integer exponents to generate equivalent numerical expressions.  For example, 32 × 3–5 = 3–3 = 1/33 = 1/27.</t>
        </r>
      </text>
    </comment>
    <comment ref="J6" authorId="0" shapeId="0">
      <text>
        <r>
          <rPr>
            <sz val="9"/>
            <color indexed="81"/>
            <rFont val="Calibri"/>
            <family val="2"/>
            <scheme val="minor"/>
          </rPr>
          <t>Know and apply the properties of integer exponents to generate equivalent numerical expressions.  For example, 32 × 3–5 = 3–3 = 1/33 = 1/27.</t>
        </r>
      </text>
    </comment>
    <comment ref="K6" authorId="0" shapeId="0">
      <text>
        <r>
          <rPr>
            <sz val="9"/>
            <color indexed="81"/>
            <rFont val="Calibri"/>
            <family val="2"/>
            <scheme val="minor"/>
          </rPr>
          <t>Know and apply the properties of integer exponents to generate equivalent numerical expressions.  For example, 32 × 3–5 = 3–3 = 1/33 = 1/27.</t>
        </r>
      </text>
    </comment>
    <comment ref="L6" authorId="0" shapeId="0">
      <text>
        <r>
          <rPr>
            <sz val="9"/>
            <color indexed="81"/>
            <rFont val="Calibri"/>
            <family val="2"/>
            <scheme val="minor"/>
          </rPr>
          <t>Know and apply the properties of integer exponents to generate equivalent numerical expressions.  For example, 32 × 3–5 = 3–3 = 1/33 = 1/27.</t>
        </r>
      </text>
    </comment>
    <comment ref="M6" authorId="0" shapeId="0">
      <text>
        <r>
          <rPr>
            <sz val="9"/>
            <color indexed="81"/>
            <rFont val="Calibri"/>
            <family val="2"/>
            <scheme val="minor"/>
          </rPr>
          <t>Use numbers expressed in the form of a single digit times an integer power of 10 to estimate very large or very small quantities, and to express how many times as much one is than the other.  For example, estimate the population of the United States as 3 × 108 and the population of the world as 7 × 109, and determine that the world population is more than 20 times larger.</t>
        </r>
      </text>
    </comment>
  </commentList>
</comments>
</file>

<file path=xl/comments20.xml><?xml version="1.0" encoding="utf-8"?>
<comments xmlns="http://schemas.openxmlformats.org/spreadsheetml/2006/main">
  <authors>
    <author>Bridget McKinney</author>
  </authors>
  <commentList>
    <comment ref="B6" authorId="0" shapeId="0">
      <text>
        <r>
          <rPr>
            <sz val="9"/>
            <color indexed="81"/>
            <rFont val="Calibri"/>
            <family val="2"/>
            <scheme val="minor"/>
          </rPr>
          <t>Solve problems involving scale drawings of geometric figures, including computing actual lengths and areas from a scale drawing and reproducing a scale drawing at a different scale.</t>
        </r>
      </text>
    </comment>
    <comment ref="C6" authorId="0" shapeId="0">
      <text>
        <r>
          <rPr>
            <sz val="9"/>
            <color indexed="81"/>
            <rFont val="Calibri"/>
            <family val="2"/>
            <scheme val="minor"/>
          </rPr>
          <t>Compute unit rates associated with ratios of fractions, including ratios of lengths, areas and other quantities measured in like or different units.  For example, if a person walks 1/2 mile in each 1/4 hour, compute the unit rate as the complex fraction 1/2/1/4 miles per hour, equivalently 2 miles per hour.</t>
        </r>
      </text>
    </comment>
    <comment ref="D6" authorId="0" shapeId="0">
      <text>
        <r>
          <rPr>
            <sz val="9"/>
            <color indexed="81"/>
            <rFont val="Calibri"/>
            <family val="2"/>
            <scheme val="minor"/>
          </rPr>
          <t>Compute unit rates associated with ratios of fractions, including ratios of lengths, areas and other quantities measured in like or different units.  For example, if a person walks 1/2 mile in each 1/4 hour, compute the unit rate as the complex fraction 1/2/1/4 miles per hour, equivalently 2 miles per hour.</t>
        </r>
      </text>
    </comment>
    <comment ref="E6" authorId="0" shapeId="0">
      <text>
        <r>
          <rPr>
            <sz val="9"/>
            <color indexed="81"/>
            <rFont val="Calibri"/>
            <family val="2"/>
            <scheme val="minor"/>
          </rPr>
          <t>Compute unit rates associated with ratios of fractions, including ratios of lengths, areas and other quantities measured in like or different units.  For example, if a person walks 1/2 mile in each 1/4 hour, compute the unit rate as the complex fraction 1/2/1/4 miles per hour, equivalently 2 miles per hour.</t>
        </r>
      </text>
    </comment>
    <comment ref="F6" authorId="0" shapeId="0">
      <text>
        <r>
          <rPr>
            <sz val="9"/>
            <color indexed="81"/>
            <rFont val="Calibri"/>
            <family val="2"/>
            <scheme val="minor"/>
          </rPr>
          <t>Use facts about supplementary, complementary, vertical, and adjacent angles in a multi-step problem to write and solve simple equations for an unknown angle in a figure.</t>
        </r>
      </text>
    </comment>
    <comment ref="G6" authorId="0" shapeId="0">
      <text>
        <r>
          <rPr>
            <sz val="9"/>
            <color indexed="81"/>
            <rFont val="Calibri"/>
            <family val="2"/>
            <scheme val="minor"/>
          </rPr>
          <t>Verify experimentally the properties of rotations, reflections, and translations:</t>
        </r>
      </text>
    </comment>
    <comment ref="H6" authorId="0" shapeId="0">
      <text>
        <r>
          <rPr>
            <sz val="9"/>
            <color indexed="81"/>
            <rFont val="Calibri"/>
            <family val="2"/>
            <scheme val="minor"/>
          </rPr>
          <t>Use informal arguments to establish facts about the angle sum and exterior angle of triangles, about the angles created when parallel lines are cut by a transversal, and the angle-angle criterion for similarity of triangles. For example, arrange three copies of the same triangle so that the sum of the three angles appears to form a line, and give an argument in terms of transversals why this is so.</t>
        </r>
      </text>
    </comment>
    <comment ref="I6" authorId="0" shapeId="0">
      <text>
        <r>
          <rPr>
            <sz val="9"/>
            <color indexed="81"/>
            <rFont val="Calibri"/>
            <family val="2"/>
            <scheme val="minor"/>
          </rPr>
          <t>Use informal arguments to establish facts about the angle sum and exterior angle of triangles, about the angles created when parallel lines are cut by a transversal, and the angle-angle criterion for similarity of triangles. For example, arrange three copies of the same triangle so that the sum of the three angles appears to form a line, and give an argument in terms of transversals why this is so.</t>
        </r>
      </text>
    </comment>
  </commentList>
</comments>
</file>

<file path=xl/comments21.xml><?xml version="1.0" encoding="utf-8"?>
<comments xmlns="http://schemas.openxmlformats.org/spreadsheetml/2006/main">
  <authors>
    <author>Bridget McKinney</author>
  </authors>
  <commentList>
    <comment ref="B6" authorId="0" shapeId="0">
      <text>
        <r>
          <rPr>
            <sz val="9"/>
            <color indexed="81"/>
            <rFont val="Calibri"/>
            <family val="2"/>
            <scheme val="minor"/>
          </rPr>
          <t>Understand that a two-dimensional figure is congruent to another if the second can be obtained from the first by a sequence of rotations, reflections, and translations; given two congruent figures, describe a sequence that exhibits the congruence between them.</t>
        </r>
      </text>
    </comment>
    <comment ref="C6" authorId="0" shapeId="0">
      <text>
        <r>
          <rPr>
            <sz val="9"/>
            <color indexed="81"/>
            <rFont val="Calibri"/>
            <family val="2"/>
            <scheme val="minor"/>
          </rPr>
          <t>Understand that a two-dimensional figure is congruent to another if the second can be obtained from the first by a sequence of rotations, reflections, and translations; given two congruent figures, describe a sequence that exhibits the congruence between them.</t>
        </r>
      </text>
    </comment>
    <comment ref="D6" authorId="0" shapeId="0">
      <text>
        <r>
          <rPr>
            <sz val="9"/>
            <color indexed="81"/>
            <rFont val="Calibri"/>
            <family val="2"/>
            <scheme val="minor"/>
          </rPr>
          <t>Understand that a two-dimensional figure is congruent to another if the second can be obtained from the first by a sequence of rotations, reflections, and translations; given two congruent figures, describe a sequence that exhibits the congruence between them.</t>
        </r>
      </text>
    </comment>
    <comment ref="E6" authorId="0" shapeId="0">
      <text>
        <r>
          <rPr>
            <sz val="9"/>
            <color indexed="81"/>
            <rFont val="Calibri"/>
            <family val="2"/>
            <scheme val="minor"/>
          </rPr>
          <t>Understand that a two-dimensional figure is similar to another if the second can be obtained from the first by a sequence of rotations, reflections, translations, and dilations; given two similar two-dimensional figures, describe a sequence that exhibits the similarity between them.</t>
        </r>
      </text>
    </comment>
    <comment ref="F6" authorId="0" shapeId="0">
      <text>
        <r>
          <rPr>
            <sz val="9"/>
            <color indexed="81"/>
            <rFont val="Calibri"/>
            <family val="2"/>
            <scheme val="minor"/>
          </rPr>
          <t>Understand that a two-dimensional figure is congruent to another if the second can be obtained from the first by a sequence of rotations, reflections, and translations; given two congruent figures, describe a sequence that exhibits the congruence between them.</t>
        </r>
      </text>
    </comment>
    <comment ref="G6" authorId="0" shapeId="0">
      <text>
        <r>
          <rPr>
            <sz val="9"/>
            <color indexed="81"/>
            <rFont val="Calibri"/>
            <family val="2"/>
            <scheme val="minor"/>
          </rPr>
          <t>Understand that a two-dimensional figure is similar to another if the second can be obtained from the first by a sequence of rotations, reflections, translations, and dilations; given two similar two-dimensional figures, describe a sequence that exhibits the similarity between them.</t>
        </r>
      </text>
    </comment>
    <comment ref="H6" authorId="0" shapeId="0">
      <text>
        <r>
          <rPr>
            <sz val="9"/>
            <color indexed="81"/>
            <rFont val="Calibri"/>
            <family val="2"/>
            <scheme val="minor"/>
          </rPr>
          <t>Understand that a two-dimensional figure is congruent to another if the second can be obtained from the first by a sequence of rotations, reflections, and translations; given two congruent figures, describe a sequence that exhibits the congruence between them.</t>
        </r>
      </text>
    </comment>
    <comment ref="I6" authorId="0" shapeId="0">
      <text>
        <r>
          <rPr>
            <sz val="9"/>
            <color indexed="81"/>
            <rFont val="Calibri"/>
            <family val="2"/>
            <scheme val="minor"/>
          </rPr>
          <t>Understand that a two-dimensional figure is congruent to another if the second can be obtained from the first by a sequence of rotations, reflections, and translations; given two congruent figures, describe a sequence that exhibits the congruence between them.</t>
        </r>
      </text>
    </comment>
    <comment ref="J6" authorId="0" shapeId="0">
      <text>
        <r>
          <rPr>
            <sz val="9"/>
            <color indexed="81"/>
            <rFont val="Calibri"/>
            <family val="2"/>
            <scheme val="minor"/>
          </rPr>
          <t>Understand that a two-dimensional figure is congruent to another if the second can be obtained from the first by a sequence of rotations, reflections, and translations; given two congruent figures, describe a sequence that exhibits the congruence between them.</t>
        </r>
      </text>
    </comment>
    <comment ref="K6" authorId="0" shapeId="0">
      <text>
        <r>
          <rPr>
            <sz val="9"/>
            <color indexed="81"/>
            <rFont val="Calibri"/>
            <family val="2"/>
            <scheme val="minor"/>
          </rPr>
          <t>Use informal arguments to establish facts about the angle sum and exterior angle of triangles, about the angles created when parallel lines are cut by a transversal, and the angle-angle criterion for similarity of triangles. For example, arrange three copies of the same triangle so that the sum of the three angles appears to form a line, and give an argument in terms of transversals why this is so.</t>
        </r>
      </text>
    </comment>
    <comment ref="L6" authorId="0" shapeId="0">
      <text>
        <r>
          <rPr>
            <sz val="9"/>
            <color indexed="81"/>
            <rFont val="Calibri"/>
            <family val="2"/>
            <scheme val="minor"/>
          </rPr>
          <t>Use informal arguments to establish facts about the angle sum and exterior angle of triangles, about the angles created when parallel lines are cut by a transversal, and the angle-angle criterion for similarity of triangles. For example, arrange three copies of the same triangle so that the sum of the three angles appears to form a line, and give an argument in terms of transversals why this is so.</t>
        </r>
      </text>
    </comment>
    <comment ref="M6" authorId="0" shapeId="0">
      <text>
        <r>
          <rPr>
            <sz val="9"/>
            <color indexed="81"/>
            <rFont val="Calibri"/>
            <family val="2"/>
            <scheme val="minor"/>
          </rPr>
          <t>Use informal arguments to establish facts about the angle sum and exterior angle of triangles, about the angles created when parallel lines are cut by a transversal, and the angle-angle criterion for similarity of triangles. For example, arrange three copies of the same triangle so that the sum of the three angles appears to form a line, and give an argument in terms of transversals why this is so.</t>
        </r>
      </text>
    </comment>
  </commentList>
</comments>
</file>

<file path=xl/comments22.xml><?xml version="1.0" encoding="utf-8"?>
<comments xmlns="http://schemas.openxmlformats.org/spreadsheetml/2006/main">
  <authors>
    <author>Bridget McKinney</author>
  </authors>
  <commentList>
    <comment ref="N5" authorId="0" shapeId="0">
      <text>
        <r>
          <rPr>
            <sz val="9"/>
            <color indexed="81"/>
            <rFont val="Calibri"/>
            <family val="2"/>
            <scheme val="minor"/>
          </rPr>
          <t>Describe the effect of dilations, translations, rotations, and reflections on two-dimensional figures using coordinates.</t>
        </r>
      </text>
    </comment>
    <comment ref="T5" authorId="0" shapeId="0">
      <text>
        <r>
          <rPr>
            <sz val="9"/>
            <color indexed="81"/>
            <rFont val="Calibri"/>
            <family val="2"/>
            <scheme val="minor"/>
          </rPr>
          <t>Use informal arguments to establish facts about the angle sum and exterior angle of triangles, about the angles created when parallel lines are cut by a transversal, and the angle-angle criterion for similarity of triangles. For example, arrange three copies of the same triangle so that the sum of the three angles appears to form a line, and give an argument in terms of transversals why this is so.</t>
        </r>
      </text>
    </comment>
    <comment ref="B6" authorId="0" shapeId="0">
      <text>
        <r>
          <rPr>
            <sz val="9"/>
            <color indexed="81"/>
            <rFont val="Calibri"/>
            <family val="2"/>
            <scheme val="minor"/>
          </rPr>
          <t>Explain a proof of the Pythagorean Theorem and its converse.</t>
        </r>
      </text>
    </comment>
    <comment ref="C6" authorId="0" shapeId="0">
      <text>
        <r>
          <rPr>
            <sz val="9"/>
            <color indexed="81"/>
            <rFont val="Calibri"/>
            <family val="2"/>
            <scheme val="minor"/>
          </rPr>
          <t>Understand that a two-dimensional figure is congruent to another if the second can be obtained from the first by a sequence of rotations, reflections, and translations; given two congruent figures, describe a sequence that exhibits the congruence between them.</t>
        </r>
      </text>
    </comment>
    <comment ref="D6" authorId="0" shapeId="0">
      <text>
        <r>
          <rPr>
            <sz val="9"/>
            <color indexed="81"/>
            <rFont val="Calibri"/>
            <family val="2"/>
            <scheme val="minor"/>
          </rPr>
          <t>Describe the effect of dilations, translations, rotations, and reflections on two-dimensional figures using coordinates.</t>
        </r>
      </text>
    </comment>
    <comment ref="E6" authorId="0" shapeId="0">
      <text>
        <r>
          <rPr>
            <sz val="9"/>
            <color indexed="81"/>
            <rFont val="Calibri"/>
            <family val="2"/>
            <scheme val="minor"/>
          </rPr>
          <t>Understand that a two-dimensional figure is congruent to another if the second can be obtained from the first by a sequence of rotations, reflections, and translations; given two congruent figures, describe a sequence that exhibits the congruence between them.</t>
        </r>
      </text>
    </comment>
    <comment ref="F6" authorId="0" shapeId="0">
      <text>
        <r>
          <rPr>
            <sz val="9"/>
            <color indexed="81"/>
            <rFont val="Calibri"/>
            <family val="2"/>
            <scheme val="minor"/>
          </rPr>
          <t>Understand that a two-dimensional figure is similar to another if the second can be obtained from the first by a sequence of rotations, reflections, translations, and dilations; given two similar two-dimensional figures, describe a sequence that exhibits the similarity between them.</t>
        </r>
      </text>
    </comment>
    <comment ref="G6" authorId="0" shapeId="0">
      <text>
        <r>
          <rPr>
            <sz val="9"/>
            <color indexed="81"/>
            <rFont val="Calibri"/>
            <family val="2"/>
            <scheme val="minor"/>
          </rPr>
          <t>Apply the Pythagorean Theorem to determine unknown side lengths in right triangles in real-world and mathematical problems in two and three dimensions.</t>
        </r>
      </text>
    </comment>
    <comment ref="H6" authorId="0" shapeId="0">
      <text>
        <r>
          <rPr>
            <sz val="9"/>
            <color indexed="81"/>
            <rFont val="Calibri"/>
            <family val="2"/>
            <scheme val="minor"/>
          </rPr>
          <t>Describe the effect of dilations, translations, rotations, and reflections on two-dimensional figures using coordinates.</t>
        </r>
      </text>
    </comment>
    <comment ref="I6" authorId="0" shapeId="0">
      <text>
        <r>
          <rPr>
            <sz val="9"/>
            <color indexed="81"/>
            <rFont val="Calibri"/>
            <family val="2"/>
            <scheme val="minor"/>
          </rPr>
          <t>Understand that a two-dimensional figure is similar to another if the second can be obtained from the first by a sequence of rotations, reflections, translations, and dilations; given two similar two-dimensional figures, describe a sequence that exhibits the similarity between them.</t>
        </r>
      </text>
    </comment>
    <comment ref="J6" authorId="0" shapeId="0">
      <text>
        <r>
          <rPr>
            <sz val="9"/>
            <color indexed="81"/>
            <rFont val="Calibri"/>
            <family val="2"/>
            <scheme val="minor"/>
          </rPr>
          <t>Use informal arguments to establish facts about the angle sum and exterior angle of triangles, about the angles created when parallel lines are cut by a transversal, and the angle-angle criterion for similarity of triangles. For example, arrange three copies of the same triangle so that the sum of the three angles appears to form a line, and give an argument in terms of transversals why this is so.</t>
        </r>
      </text>
    </comment>
    <comment ref="K6" authorId="0" shapeId="0">
      <text>
        <r>
          <rPr>
            <sz val="9"/>
            <color indexed="81"/>
            <rFont val="Calibri"/>
            <family val="2"/>
            <scheme val="minor"/>
          </rPr>
          <t>Apply the Pythagorean Theorem to determine unknown side lengths in right triangles in real-world and mathematical problems in two and three dimensions.</t>
        </r>
      </text>
    </comment>
    <comment ref="L6" authorId="0" shapeId="0">
      <text>
        <r>
          <rPr>
            <sz val="9"/>
            <color indexed="81"/>
            <rFont val="Calibri"/>
            <family val="2"/>
            <scheme val="minor"/>
          </rPr>
          <t>Apply the Pythagorean Theorem to determine unknown side lengths in right triangles in real-world and mathematical problems in two and three dimensions.</t>
        </r>
      </text>
    </comment>
    <comment ref="M6" authorId="0" shapeId="0">
      <text>
        <r>
          <rPr>
            <sz val="9"/>
            <color indexed="81"/>
            <rFont val="Calibri"/>
            <family val="2"/>
            <scheme val="minor"/>
          </rPr>
          <t>Apply the Pythagorean Theorem to determine unknown side lengths in right triangles in real-world and mathematical problems in two and three dimensions.</t>
        </r>
      </text>
    </comment>
    <comment ref="N6" authorId="0" shapeId="0">
      <text>
        <r>
          <rPr>
            <sz val="9"/>
            <color indexed="81"/>
            <rFont val="Calibri"/>
            <family val="2"/>
            <scheme val="minor"/>
          </rPr>
          <t>Understand that a two-dimensional figure is congruent to another if the second can be obtained from the first by a sequence of rotations, reflections, and translations; given two congruent figures, describe a sequence that exhibits the congruence between them.</t>
        </r>
      </text>
    </comment>
    <comment ref="O6" authorId="0" shapeId="0">
      <text>
        <r>
          <rPr>
            <sz val="9"/>
            <color indexed="81"/>
            <rFont val="Calibri"/>
            <family val="2"/>
            <scheme val="minor"/>
          </rPr>
          <t>Describe the effect of dilations, translations, rotations, and reflections on two-dimensional figures using coordinates.</t>
        </r>
      </text>
    </comment>
    <comment ref="P6" authorId="0" shapeId="0">
      <text>
        <r>
          <rPr>
            <sz val="9"/>
            <color indexed="81"/>
            <rFont val="Calibri"/>
            <family val="2"/>
            <scheme val="minor"/>
          </rPr>
          <t>Describe the effect of dilations, translations, rotations, and reflections on two-dimensional figures using coordinates.</t>
        </r>
      </text>
    </comment>
    <comment ref="Q6" authorId="0" shapeId="0">
      <text>
        <r>
          <rPr>
            <sz val="9"/>
            <color indexed="81"/>
            <rFont val="Calibri"/>
            <family val="2"/>
            <scheme val="minor"/>
          </rPr>
          <t>Understand that a two-dimensional figure is similar to another if the second can be obtained from the first by a sequence of rotations, reflections, translations, and dilations; given two similar two-dimensional figures, describe a sequence that exhibits the similarity between them.</t>
        </r>
      </text>
    </comment>
    <comment ref="R6" authorId="0" shapeId="0">
      <text>
        <r>
          <rPr>
            <sz val="9"/>
            <color indexed="81"/>
            <rFont val="Calibri"/>
            <family val="2"/>
            <scheme val="minor"/>
          </rPr>
          <t>Explain a proof of the Pythagorean Theorem and its converse.</t>
        </r>
      </text>
    </comment>
    <comment ref="S6" authorId="0" shapeId="0">
      <text>
        <r>
          <rPr>
            <sz val="9"/>
            <color indexed="81"/>
            <rFont val="Calibri"/>
            <family val="2"/>
            <scheme val="minor"/>
          </rPr>
          <t>Apply the Pythagorean Theorem to determine unknown side lengths in right triangles in real-world and mathematical problems in two and three dimensions.</t>
        </r>
      </text>
    </comment>
    <comment ref="T6" authorId="0" shapeId="0">
      <text>
        <r>
          <rPr>
            <sz val="9"/>
            <color indexed="81"/>
            <rFont val="Calibri"/>
            <family val="2"/>
            <scheme val="minor"/>
          </rPr>
          <t>Understand that a two-dimensional figure is congruent to another if the second can be obtained from the first by a sequence of rotations, reflections, and translations; given two congruent figures, describe a sequence that exhibits the congruence between them.</t>
        </r>
      </text>
    </comment>
  </commentList>
</comments>
</file>

<file path=xl/comments23.xml><?xml version="1.0" encoding="utf-8"?>
<comments xmlns="http://schemas.openxmlformats.org/spreadsheetml/2006/main">
  <authors>
    <author>Bridget McKinney</author>
  </authors>
  <commentList>
    <comment ref="B6" authorId="0" shapeId="0">
      <text>
        <r>
          <rPr>
            <sz val="9"/>
            <color indexed="81"/>
            <rFont val="Calibri"/>
            <family val="2"/>
            <scheme val="minor"/>
          </rPr>
          <t>Approximate the probability of a chance event by collecting data on the chance process that produces it and observing its long-run relative frequency, and predict the approximate relative frequency given the probability.  For example, when rolling a number cube 600 times, predict that a 3 or 6 would be rolled roughly 200 times, but probably not exactly 200 times.</t>
        </r>
      </text>
    </comment>
    <comment ref="C6" authorId="0" shapeId="0">
      <text>
        <r>
          <rPr>
            <sz val="9"/>
            <color indexed="81"/>
            <rFont val="Calibri"/>
            <family val="2"/>
            <scheme val="minor"/>
          </rPr>
          <t>Approximate the probability of a chance event by collecting data on the chance process that produces it and observing its long-run relative frequency, and predict the approximate relative frequency given the probability.  For example, when rolling a number cube 600 times, predict that a 3 or 6 would be rolled roughly 200 times, but probably not exactly 200 times.</t>
        </r>
      </text>
    </comment>
  </commentList>
</comments>
</file>

<file path=xl/comments24.xml><?xml version="1.0" encoding="utf-8"?>
<comments xmlns="http://schemas.openxmlformats.org/spreadsheetml/2006/main">
  <authors>
    <author>Bridget McKinney</author>
  </authors>
  <commentList>
    <comment ref="M5" authorId="0" shapeId="0">
      <text>
        <r>
          <rPr>
            <sz val="9"/>
            <color indexed="81"/>
            <rFont val="Calibri"/>
            <family val="2"/>
            <scheme val="minor"/>
          </rPr>
          <t>Use the equation of a linear model to solve problems in the context of bivariate measurement data, interpreting the slope and intercept.  For example, in a linear model for a biology experiment, interpret a slope of 1.5 cm/hr as meaning that an additional hour of sunlight each day is associated with an additional 1.5 cm in mature plant height.</t>
        </r>
      </text>
    </comment>
    <comment ref="B6" authorId="0" shapeId="0">
      <text>
        <r>
          <rPr>
            <sz val="9"/>
            <color indexed="81"/>
            <rFont val="Calibri"/>
            <family val="2"/>
            <scheme val="minor"/>
          </rPr>
          <t>Construct and interpret scatter plots for bivariate measurement data to investigate patterns of association between two quantities. Describe patterns such as clustering, outliers, positive or negative association, linear association, and nonlinear association.</t>
        </r>
      </text>
    </comment>
    <comment ref="C6" authorId="0" shapeId="0">
      <text>
        <r>
          <rPr>
            <sz val="9"/>
            <color indexed="81"/>
            <rFont val="Calibri"/>
            <family val="2"/>
            <scheme val="minor"/>
          </rPr>
          <t>Understand that patterns of association can also be seen in bivariate categorical data by displaying frequencies and relative frequencies in a two-way table. Construct and interpret a two-way table summarizing data on two categorical variables collected from the same subjects. Use relative frequencies calculated for rows or columns to describe possible association between the two variables.  For example, collect data from students in your class on whether or not they have a curfew on school nights and whether or not they have assigned chores at home. Is there evidence that those who have a curfew also tend to have chores?</t>
        </r>
      </text>
    </comment>
    <comment ref="D6" authorId="0" shapeId="0">
      <text>
        <r>
          <rPr>
            <sz val="9"/>
            <color indexed="81"/>
            <rFont val="Calibri"/>
            <family val="2"/>
            <scheme val="minor"/>
          </rPr>
          <t>Construct and interpret scatter plots for bivariate measurement data to investigate patterns of association between two quantities. Describe patterns such as clustering, outliers, positive or negative association, linear association, and nonlinear association.</t>
        </r>
      </text>
    </comment>
    <comment ref="E6" authorId="0" shapeId="0">
      <text>
        <r>
          <rPr>
            <sz val="9"/>
            <color indexed="81"/>
            <rFont val="Calibri"/>
            <family val="2"/>
            <scheme val="minor"/>
          </rPr>
          <t>Construct and interpret scatter plots for bivariate measurement data to investigate patterns of association between two quantities. Describe patterns such as clustering, outliers, positive or negative association, linear association, and nonlinear association.</t>
        </r>
      </text>
    </comment>
    <comment ref="F6" authorId="0" shapeId="0">
      <text>
        <r>
          <rPr>
            <sz val="9"/>
            <color indexed="81"/>
            <rFont val="Calibri"/>
            <family val="2"/>
            <scheme val="minor"/>
          </rPr>
          <t>Know that straight lines are widely used to model relationships between two quantitative variables. For scatter plots that suggest a linear association, informally fit a straight line, and informally assess the model fit by judging the closeness of the data points to the line.</t>
        </r>
      </text>
    </comment>
    <comment ref="G6" authorId="0" shapeId="0">
      <text>
        <r>
          <rPr>
            <sz val="9"/>
            <color indexed="81"/>
            <rFont val="Calibri"/>
            <family val="2"/>
            <scheme val="minor"/>
          </rPr>
          <t>Know that straight lines are widely used to model relationships between two quantitative variables. For scatter plots that suggest a linear association, informally fit a straight line, and informally assess the model fit by judging the closeness of the data points to the line.</t>
        </r>
      </text>
    </comment>
    <comment ref="H6" authorId="0" shapeId="0">
      <text>
        <r>
          <rPr>
            <sz val="9"/>
            <color indexed="81"/>
            <rFont val="Calibri"/>
            <family val="2"/>
            <scheme val="minor"/>
          </rPr>
          <t>Construct and interpret scatter plots for bivariate measurement data to investigate patterns of association between two quantities. Describe patterns such as clustering, outliers, positive or negative association, linear association, and nonlinear association.</t>
        </r>
      </text>
    </comment>
    <comment ref="I6" authorId="0" shapeId="0">
      <text>
        <r>
          <rPr>
            <sz val="9"/>
            <color indexed="81"/>
            <rFont val="Calibri"/>
            <family val="2"/>
            <scheme val="minor"/>
          </rPr>
          <t>Construct and interpret scatter plots for bivariate measurement data to investigate patterns of association between two quantities. Describe patterns such as clustering, outliers, positive or negative association, linear association, and nonlinear association.</t>
        </r>
      </text>
    </comment>
    <comment ref="J6" authorId="0" shapeId="0">
      <text>
        <r>
          <rPr>
            <sz val="9"/>
            <color indexed="81"/>
            <rFont val="Calibri"/>
            <family val="2"/>
            <scheme val="minor"/>
          </rPr>
          <t>Understand that patterns of association can also be seen in bivariate categorical data by displaying frequencies and relative frequencies in a two-way table. Construct and interpret a two-way table summarizing data on two categorical variables collected from the same subjects. Use relative frequencies calculated for rows or columns to describe possible association between the two variables.  For example, collect data from students in your class on whether or not they have a curfew on school nights and whether or not they have assigned chores at home. Is there evidence that those who have a curfew also tend to have chores?</t>
        </r>
      </text>
    </comment>
    <comment ref="K6" authorId="0" shapeId="0">
      <text>
        <r>
          <rPr>
            <sz val="9"/>
            <color indexed="81"/>
            <rFont val="Calibri"/>
            <family val="2"/>
            <scheme val="minor"/>
          </rPr>
          <t>Understand that patterns of association can also be seen in bivariate categorical data by displaying frequencies and relative frequencies in a two-way table. Construct and interpret a two-way table summarizing data on two categorical variables collected from the same subjects. Use relative frequencies calculated for rows or columns to describe possible association between the two variables.  For example, collect data from students in your class on whether or not they have a curfew on school nights and whether or not they have assigned chores at home. Is there evidence that those who have a curfew also tend to have chores?</t>
        </r>
      </text>
    </comment>
    <comment ref="L6" authorId="0" shapeId="0">
      <text>
        <r>
          <rPr>
            <sz val="9"/>
            <color indexed="81"/>
            <rFont val="Calibri"/>
            <family val="2"/>
            <scheme val="minor"/>
          </rPr>
          <t>Understand that patterns of association can also be seen in bivariate categorical data by displaying frequencies and relative frequencies in a two-way table. Construct and interpret a two-way table summarizing data on two categorical variables collected from the same subjects. Use relative frequencies calculated for rows or columns to describe possible association between the two variables.  For example, collect data from students in your class on whether or not they have a curfew on school nights and whether or not they have assigned chores at home. Is there evidence that those who have a curfew also tend to have chores?</t>
        </r>
      </text>
    </comment>
    <comment ref="M6" authorId="0" shapeId="0">
      <text>
        <r>
          <rPr>
            <sz val="9"/>
            <color indexed="81"/>
            <rFont val="Calibri"/>
            <family val="2"/>
            <scheme val="minor"/>
          </rPr>
          <t>Construct and interpret scatter plots for bivariate measurement data to investigate patterns of association between two quantities. Describe patterns such as clustering, outliers, positive or negative association, linear association, and nonlinear association.</t>
        </r>
      </text>
    </comment>
  </commentList>
</comments>
</file>

<file path=xl/comments25.xml><?xml version="1.0" encoding="utf-8"?>
<comments xmlns="http://schemas.openxmlformats.org/spreadsheetml/2006/main">
  <authors>
    <author>Bridget McKinney</author>
  </authors>
  <commentList>
    <comment ref="B6" authorId="0" shapeId="0">
      <text>
        <r>
          <rPr>
            <sz val="9"/>
            <color indexed="81"/>
            <rFont val="Calibri"/>
            <family val="2"/>
            <scheme val="minor"/>
          </rPr>
          <t>Develop a uniform probability model by assigning equal probability to all outcomes, and use the model to determine probabilities of events.  For example, if a student is selected at random from a class, find the probability that Jane will be selected and the probability that a girl will be selected.</t>
        </r>
      </text>
    </comment>
    <comment ref="C6" authorId="0" shapeId="0">
      <text>
        <r>
          <rPr>
            <sz val="9"/>
            <color indexed="81"/>
            <rFont val="Calibri"/>
            <family val="2"/>
            <scheme val="minor"/>
          </rPr>
          <t>Develop a uniform probability model by assigning equal probability to all outcomes, and use the model to determine probabilities of events.  For example, if a student is selected at random from a class, find the probability that Jane will be selected and the probability that a girl will be selected.</t>
        </r>
      </text>
    </comment>
    <comment ref="D6" authorId="0" shapeId="0">
      <text>
        <r>
          <rPr>
            <sz val="9"/>
            <color indexed="81"/>
            <rFont val="Calibri"/>
            <family val="2"/>
            <scheme val="minor"/>
          </rPr>
          <t>Develop a uniform probability model by assigning equal probability to all outcomes, and use the model to determine probabilities of events.  For example, if a student is selected at random from a class, find the probability that Jane will be selected and the probability that a girl will be selected.</t>
        </r>
      </text>
    </comment>
    <comment ref="E6" authorId="0" shapeId="0">
      <text>
        <r>
          <rPr>
            <sz val="9"/>
            <color indexed="81"/>
            <rFont val="Calibri"/>
            <family val="2"/>
            <scheme val="minor"/>
          </rPr>
          <t>Develop a uniform probability model by assigning equal probability to all outcomes, and use the model to determine probabilities of events.  For example, if a student is selected at random from a class, find the probability that Jane will be selected and the probability that a girl will be selected.</t>
        </r>
      </text>
    </comment>
    <comment ref="F6" authorId="0" shapeId="0">
      <text>
        <r>
          <rPr>
            <sz val="9"/>
            <color indexed="81"/>
            <rFont val="Calibri"/>
            <family val="2"/>
            <scheme val="minor"/>
          </rPr>
          <t>Develop a uniform probability model by assigning equal probability to all outcomes, and use the model to determine probabilities of events.  For example, if a student is selected at random from a class, find the probability that Jane will be selected and the probability that a girl will be selected.</t>
        </r>
      </text>
    </comment>
    <comment ref="G6" authorId="0" shapeId="0">
      <text>
        <r>
          <rPr>
            <sz val="9"/>
            <color indexed="81"/>
            <rFont val="Calibri"/>
            <family val="2"/>
            <scheme val="minor"/>
          </rPr>
          <t>Develop a uniform probability model by assigning equal probability to all outcomes, and use the model to determine probabilities of events.  For example, if a student is selected at random from a class, find the probability that Jane will be selected and the probability that a girl will be selected.</t>
        </r>
      </text>
    </comment>
    <comment ref="H6" authorId="0" shapeId="0">
      <text>
        <r>
          <rPr>
            <sz val="9"/>
            <color indexed="81"/>
            <rFont val="Calibri"/>
            <family val="2"/>
            <scheme val="minor"/>
          </rPr>
          <t>Develop a uniform probability model by assigning equal probability to all outcomes, and use the model to determine probabilities of events.  For example, if a student is selected at random from a class, find the probability that Jane will be selected and the probability that a girl will be selected.</t>
        </r>
      </text>
    </comment>
    <comment ref="I6" authorId="0" shapeId="0">
      <text>
        <r>
          <rPr>
            <sz val="9"/>
            <color indexed="81"/>
            <rFont val="Calibri"/>
            <family val="2"/>
            <scheme val="minor"/>
          </rPr>
          <t>Develop a uniform probability model by assigning equal probability to all outcomes, and use the model to determine probabilities of events.  For example, if a student is selected at random from a class, find the probability that Jane will be selected and the probability that a girl will be selected.</t>
        </r>
      </text>
    </comment>
    <comment ref="J6" authorId="0" shapeId="0">
      <text>
        <r>
          <rPr>
            <sz val="9"/>
            <color indexed="81"/>
            <rFont val="Calibri"/>
            <family val="2"/>
            <scheme val="minor"/>
          </rPr>
          <t>Develop a uniform probability model by assigning equal probability to all outcomes, and use the model to determine probabilities of events.  For example, if a student is selected at random from a class, find the probability that Jane will be selected and the probability that a girl will be selected.</t>
        </r>
      </text>
    </comment>
  </commentList>
</comments>
</file>

<file path=xl/comments26.xml><?xml version="1.0" encoding="utf-8"?>
<comments xmlns="http://schemas.openxmlformats.org/spreadsheetml/2006/main">
  <authors>
    <author>Bridget McKinney</author>
  </authors>
  <commentList>
    <comment ref="B6" authorId="0" shapeId="0">
      <text>
        <r>
          <rPr>
            <sz val="9"/>
            <color indexed="81"/>
            <rFont val="Calibri"/>
            <family val="2"/>
            <scheme val="minor"/>
          </rPr>
          <t>Understand that, just as with simple events, the probability of a compound event is the fraction of outcomes in the sample space for which the compound event occurs.</t>
        </r>
      </text>
    </comment>
    <comment ref="C6" authorId="0" shapeId="0">
      <text>
        <r>
          <rPr>
            <sz val="9"/>
            <color indexed="81"/>
            <rFont val="Calibri"/>
            <family val="2"/>
            <scheme val="minor"/>
          </rPr>
          <t>Understand that, just as with simple events, the probability of a compound event is the fraction of outcomes in the sample space for which the compound event occurs.</t>
        </r>
      </text>
    </comment>
    <comment ref="D6" authorId="0" shapeId="0">
      <text>
        <r>
          <rPr>
            <sz val="9"/>
            <color indexed="81"/>
            <rFont val="Calibri"/>
            <family val="2"/>
            <scheme val="minor"/>
          </rPr>
          <t>Represent sample spaces for compound events using methods such as organized lists, tables and tree diagrams. For an event described in everyday language (e.g., “rolling double sixes”), identify the outcomes in the sample space which compose the event.</t>
        </r>
      </text>
    </comment>
    <comment ref="E6" authorId="0" shapeId="0">
      <text>
        <r>
          <rPr>
            <sz val="9"/>
            <color indexed="81"/>
            <rFont val="Calibri"/>
            <family val="2"/>
            <scheme val="minor"/>
          </rPr>
          <t>Represent sample spaces for compound events using methods such as organized lists, tables and tree diagrams. For an event described in everyday language (e.g., “rolling double sixes”), identify the outcomes in the sample space which compose the event.</t>
        </r>
      </text>
    </comment>
    <comment ref="F6" authorId="0" shapeId="0">
      <text>
        <r>
          <rPr>
            <sz val="9"/>
            <color indexed="81"/>
            <rFont val="Calibri"/>
            <family val="2"/>
            <scheme val="minor"/>
          </rPr>
          <t>Understand that, just as with simple events, the probability of a compound event is the fraction of outcomes in the sample space for which the compound event occurs.</t>
        </r>
      </text>
    </comment>
    <comment ref="G6" authorId="0" shapeId="0">
      <text>
        <r>
          <rPr>
            <sz val="9"/>
            <color indexed="81"/>
            <rFont val="Calibri"/>
            <family val="2"/>
            <scheme val="minor"/>
          </rPr>
          <t>Represent sample spaces for compound events using methods such as organized lists, tables and tree diagrams. For an event described in everyday language (e.g., “rolling double sixes”), identify the outcomes in the sample space which compose the event.</t>
        </r>
      </text>
    </comment>
    <comment ref="H6" authorId="0" shapeId="0">
      <text>
        <r>
          <rPr>
            <sz val="9"/>
            <color indexed="81"/>
            <rFont val="Calibri"/>
            <family val="2"/>
            <scheme val="minor"/>
          </rPr>
          <t>Represent sample spaces for compound events using methods such as organized lists, tables and tree diagrams. For an event described in everyday language (e.g., “rolling double sixes”), identify the outcomes in the sample space which compose the event.</t>
        </r>
      </text>
    </comment>
    <comment ref="I6" authorId="0" shapeId="0">
      <text>
        <r>
          <rPr>
            <sz val="9"/>
            <color indexed="81"/>
            <rFont val="Calibri"/>
            <family val="2"/>
            <scheme val="minor"/>
          </rPr>
          <t>Represent sample spaces for compound events using methods such as organized lists, tables and tree diagrams. For an event described in everyday language (e.g., “rolling double sixes”), identify the outcomes in the sample space which compose the event.</t>
        </r>
      </text>
    </comment>
    <comment ref="J6" authorId="0" shapeId="0">
      <text>
        <r>
          <rPr>
            <sz val="9"/>
            <color indexed="81"/>
            <rFont val="Calibri"/>
            <family val="2"/>
            <scheme val="minor"/>
          </rPr>
          <t>Represent sample spaces for compound events using methods such as organized lists, tables and tree diagrams. For an event described in everyday language (e.g., “rolling double sixes”), identify the outcomes in the sample space which compose the event.</t>
        </r>
      </text>
    </comment>
  </commentList>
</comments>
</file>

<file path=xl/comments27.xml><?xml version="1.0" encoding="utf-8"?>
<comments xmlns="http://schemas.openxmlformats.org/spreadsheetml/2006/main">
  <authors>
    <author>Bridget McKinney</author>
  </authors>
  <commentList>
    <comment ref="O5" authorId="0" shapeId="0">
      <text>
        <r>
          <rPr>
            <sz val="9"/>
            <color indexed="81"/>
            <rFont val="Calibri"/>
            <family val="2"/>
            <scheme val="minor"/>
          </rPr>
          <t>Know the formulas for the volumes of cones, cylinders, and spheres and use them to solve real-world and mathematical problems.</t>
        </r>
      </text>
    </comment>
    <comment ref="T5" authorId="0" shapeId="0">
      <text>
        <r>
          <rPr>
            <sz val="9"/>
            <color indexed="81"/>
            <rFont val="Calibri"/>
            <family val="2"/>
            <scheme val="minor"/>
          </rPr>
          <t>Understand that a set of data collected to answer a statistical question has a distribution which can be described by its center, spread, and overall shape.</t>
        </r>
      </text>
    </comment>
    <comment ref="X5" authorId="0" shapeId="0">
      <text>
        <r>
          <rPr>
            <sz val="9"/>
            <color indexed="81"/>
            <rFont val="Calibri"/>
            <family val="2"/>
            <scheme val="minor"/>
          </rPr>
          <t>Describe qualitatively the functional relationship between two quantities by analyzing a graph (e.g., where the function is increasing or decreasing, linear or nonlinear). Sketch a graph that exhibits the qualitative features of a function that has been described verbally.</t>
        </r>
      </text>
    </comment>
    <comment ref="Y5" authorId="0" shapeId="0">
      <text>
        <r>
          <rPr>
            <sz val="9"/>
            <color indexed="81"/>
            <rFont val="Calibri"/>
            <family val="2"/>
            <scheme val="minor"/>
          </rPr>
          <t>Understand that a two-dimensional figure is similar to another if the second can be obtained from the first by a sequence of rotations, reflections, translations, and dilations; given two similar two-dimensional figures, describe a sequence that exhibits the similarity between them.</t>
        </r>
      </text>
    </comment>
    <comment ref="B6" authorId="0" shapeId="0">
      <text>
        <r>
          <rPr>
            <sz val="9"/>
            <color indexed="81"/>
            <rFont val="Calibri"/>
            <family val="2"/>
            <scheme val="minor"/>
          </rPr>
          <t>Know and apply the properties of integer exponents to generate equivalent numerical expressions.  For example, 32 × 3–5 = 3–3 = 1/33 = 1/27.</t>
        </r>
      </text>
    </comment>
    <comment ref="C6" authorId="0" shapeId="0">
      <text>
        <r>
          <rPr>
            <sz val="9"/>
            <color indexed="81"/>
            <rFont val="Calibri"/>
            <family val="2"/>
            <scheme val="minor"/>
          </rPr>
          <t>Use square root and cube root symbols to represent solutions to equations of the form x2 = p and x3 = p, where p is a positive rational number. Evaluate square roots of small perfect squares and cube roots of small perfect cubes. Know that Ö2 is irrational.</t>
        </r>
        <r>
          <rPr>
            <b/>
            <sz val="9"/>
            <color indexed="81"/>
            <rFont val="Tahoma"/>
            <family val="2"/>
          </rPr>
          <t xml:space="preserve"> </t>
        </r>
      </text>
    </comment>
    <comment ref="D6" authorId="0" shapeId="0">
      <text>
        <r>
          <rPr>
            <sz val="9"/>
            <color indexed="81"/>
            <rFont val="Calibri"/>
            <family val="2"/>
            <scheme val="minor"/>
          </rPr>
          <t>Solve linear equations in one variable.</t>
        </r>
      </text>
    </comment>
    <comment ref="E6" authorId="0" shapeId="0">
      <text>
        <r>
          <rPr>
            <sz val="9"/>
            <color indexed="81"/>
            <rFont val="Calibri"/>
            <family val="2"/>
            <scheme val="minor"/>
          </rPr>
          <t>Understand that a function is a rule that assigns to each input exactly one output. The graph of a function is the set of ordered pairs consisting of an input and the corresponding output. (Function notation is not required in Grade 8.)</t>
        </r>
      </text>
    </comment>
    <comment ref="F6" authorId="0" shapeId="0">
      <text>
        <r>
          <rPr>
            <sz val="9"/>
            <color indexed="81"/>
            <rFont val="Calibri"/>
            <family val="2"/>
            <scheme val="minor"/>
          </rPr>
          <t>Use square root and cube root symbols to represent solutions to equations of the form x2 = p and x3 = p, where p is a positive rational number. Evaluate square roots of small perfect squares and cube roots of small perfect cubes. Know that Ö2 is irrational.</t>
        </r>
        <r>
          <rPr>
            <b/>
            <sz val="9"/>
            <color indexed="81"/>
            <rFont val="Tahoma"/>
            <family val="2"/>
          </rPr>
          <t xml:space="preserve"> </t>
        </r>
      </text>
    </comment>
    <comment ref="G6" authorId="0" shapeId="0">
      <text>
        <r>
          <rPr>
            <sz val="9"/>
            <color indexed="81"/>
            <rFont val="Calibri"/>
            <family val="2"/>
            <scheme val="minor"/>
          </rPr>
          <t>Use square root and cube root symbols to represent solutions to equations of the form x2 = p and x3 = p, where p is a positive rational number. Evaluate square roots of small perfect squares and cube roots of small perfect cubes. Know that Ö2 is irrational.</t>
        </r>
        <r>
          <rPr>
            <b/>
            <sz val="9"/>
            <color indexed="81"/>
            <rFont val="Tahoma"/>
            <family val="2"/>
          </rPr>
          <t xml:space="preserve"> </t>
        </r>
      </text>
    </comment>
    <comment ref="H6" authorId="0" shapeId="0">
      <text>
        <r>
          <rPr>
            <sz val="9"/>
            <color indexed="81"/>
            <rFont val="Calibri"/>
            <family val="2"/>
            <scheme val="minor"/>
          </rPr>
          <t>Understand that a two-dimensional figure is congruent to another if the second can be obtained from the first by a sequence of rotations, reflections, and translations; given two congruent figures, describe a sequence that exhibits the congruence between them.</t>
        </r>
      </text>
    </comment>
    <comment ref="I6" authorId="0" shapeId="0">
      <text>
        <r>
          <rPr>
            <sz val="9"/>
            <color indexed="81"/>
            <rFont val="Calibri"/>
            <family val="2"/>
            <scheme val="minor"/>
          </rPr>
          <t>Understand that a two-dimensional figure is similar to another if the second can be obtained from the first by a sequence of rotations, reflections, translations, and dilations; given two similar two-dimensional figures, describe a sequence that exhibits the similarity between them.</t>
        </r>
      </text>
    </comment>
    <comment ref="J6" authorId="0" shapeId="0">
      <text>
        <r>
          <rPr>
            <sz val="9"/>
            <color indexed="81"/>
            <rFont val="Calibri"/>
            <family val="2"/>
            <scheme val="minor"/>
          </rPr>
          <t>Find probabilities of compound events using organized lists, tables, tree diagrams, and simulation.</t>
        </r>
      </text>
    </comment>
    <comment ref="K6" authorId="0" shapeId="0">
      <text>
        <r>
          <rPr>
            <sz val="9"/>
            <color indexed="81"/>
            <rFont val="Calibri"/>
            <family val="2"/>
            <scheme val="minor"/>
          </rPr>
          <t>Find probabilities of compound events using organized lists, tables, tree diagrams, and simulation.</t>
        </r>
      </text>
    </comment>
    <comment ref="L6" authorId="0" shapeId="0">
      <text>
        <r>
          <rPr>
            <sz val="9"/>
            <color indexed="81"/>
            <rFont val="Calibri"/>
            <family val="2"/>
            <scheme val="minor"/>
          </rPr>
          <t>Know that numbers that are not rational are called irrational. Understand informally that every number has a decimal expansion; for rational numbers show that the decimal expansion repeats eventually, and convert a decimal expansion which repeats eventually into a rational number.</t>
        </r>
      </text>
    </comment>
    <comment ref="M6" authorId="0" shapeId="0">
      <text>
        <r>
          <rPr>
            <sz val="9"/>
            <color indexed="81"/>
            <rFont val="Calibri"/>
            <family val="2"/>
            <scheme val="minor"/>
          </rPr>
          <t>Analyze and solve pairs of simultaneous linear equations.</t>
        </r>
      </text>
    </comment>
    <comment ref="N6" authorId="0" shapeId="0">
      <text>
        <r>
          <rPr>
            <sz val="9"/>
            <color indexed="81"/>
            <rFont val="Calibri"/>
            <family val="2"/>
            <scheme val="minor"/>
          </rPr>
          <t>Understand that a function is a rule that assigns to each input exactly one output. The graph of a function is the set of ordered pairs consisting of an input and the corresponding output. (Function notation is not required in Grade 8.)</t>
        </r>
      </text>
    </comment>
    <comment ref="O6" authorId="0" shapeId="0">
      <text>
        <r>
          <rPr>
            <sz val="9"/>
            <color indexed="81"/>
            <rFont val="Calibri"/>
            <family val="2"/>
            <scheme val="minor"/>
          </rPr>
          <t>Solve linear equations in one variable.</t>
        </r>
      </text>
    </comment>
    <comment ref="P6" authorId="0" shapeId="0">
      <text>
        <r>
          <rPr>
            <sz val="9"/>
            <color indexed="81"/>
            <rFont val="Calibri"/>
            <family val="2"/>
            <scheme val="minor"/>
          </rPr>
          <t>Understand that a two-dimensional figure is congruent to another if the second can be obtained from the first by a sequence of rotations, reflections, and translations; given two congruent figures, describe a sequence that exhibits the congruence between them.</t>
        </r>
      </text>
    </comment>
    <comment ref="Q6" authorId="0" shapeId="0">
      <text>
        <r>
          <rPr>
            <sz val="9"/>
            <color indexed="81"/>
            <rFont val="Calibri"/>
            <family val="2"/>
            <scheme val="minor"/>
          </rPr>
          <t>Understand that a two-dimensional figure is congruent to another if the second can be obtained from the first by a sequence of rotations, reflections, and translations; given two congruent figures, describe a sequence that exhibits the congruence between them.</t>
        </r>
      </text>
    </comment>
    <comment ref="R6" authorId="0" shapeId="0">
      <text>
        <r>
          <rPr>
            <sz val="9"/>
            <color indexed="81"/>
            <rFont val="Calibri"/>
            <family val="2"/>
            <scheme val="minor"/>
          </rPr>
          <t>Describe the effect of dilations, translations, rotations, and reflections on two-dimensional figures using coordinates.</t>
        </r>
      </text>
    </comment>
    <comment ref="S6" authorId="0" shapeId="0">
      <text>
        <r>
          <rPr>
            <sz val="9"/>
            <color indexed="81"/>
            <rFont val="Calibri"/>
            <family val="2"/>
            <scheme val="minor"/>
          </rPr>
          <t>Construct and interpret scatter plots for bivariate measurement data to investigate patterns of association between two quantities. Describe patterns such as clustering, outliers, positive or negative association, linear association, and nonlinear association.</t>
        </r>
      </text>
    </comment>
    <comment ref="T6" authorId="0" shapeId="0">
      <text>
        <r>
          <rPr>
            <sz val="9"/>
            <color indexed="81"/>
            <rFont val="Calibri"/>
            <family val="2"/>
            <scheme val="minor"/>
          </rPr>
          <t>Recognize a statistical question as one that anticipates variability in the data related to the question and accounts for it in the answers.  For example, “How old am I?” is not a statistical question, but “How old are the students in my school?” is a statistical question because one anticipates variability in students’ ages.</t>
        </r>
      </text>
    </comment>
    <comment ref="U6" authorId="0" shapeId="0">
      <text>
        <r>
          <rPr>
            <sz val="9"/>
            <color indexed="81"/>
            <rFont val="Calibri"/>
            <family val="2"/>
            <scheme val="minor"/>
          </rPr>
          <t>Find probabilities of compound events using organized lists, tables, tree diagrams, and simulation.</t>
        </r>
      </text>
    </comment>
    <comment ref="V6" authorId="0" shapeId="0">
      <text>
        <r>
          <rPr>
            <sz val="9"/>
            <color indexed="81"/>
            <rFont val="Calibri"/>
            <family val="2"/>
            <scheme val="minor"/>
          </rPr>
          <t>Graph proportional relationships, interpreting the unit rate as the slope of the graph. Compare two different proportional relationships represented in different ways.  For example, compare a distance-time graph to a distance-time equation to determine which of two moving objects has greater speed.</t>
        </r>
      </text>
    </comment>
    <comment ref="W6" authorId="0" shapeId="0">
      <text>
        <r>
          <rPr>
            <sz val="9"/>
            <color indexed="81"/>
            <rFont val="Calibri"/>
            <family val="2"/>
            <scheme val="minor"/>
          </rPr>
          <t>Solve linear equations in one variable.</t>
        </r>
      </text>
    </comment>
    <comment ref="X6" authorId="0" shapeId="0">
      <text>
        <r>
          <rPr>
            <sz val="9"/>
            <color indexed="81"/>
            <rFont val="Calibri"/>
            <family val="2"/>
            <scheme val="minor"/>
          </rPr>
          <t>Interpret the equation y = mx + b as defining a linear function, whose graph is a straight line; give examples of functions that are not linear.  For example, the function A = s2 giving the area of a square as a function of its side length is not linear because its graph contains the points (1,1), (2,4) and (3,9), which are not on a straight line.</t>
        </r>
      </text>
    </comment>
    <comment ref="Y6" authorId="0" shapeId="0">
      <text>
        <r>
          <rPr>
            <sz val="9"/>
            <color indexed="81"/>
            <rFont val="Calibri"/>
            <family val="2"/>
            <scheme val="minor"/>
          </rPr>
          <t>Describe the effect of dilations, translations, rotations, and reflections on two-dimensional figures using coordinates.</t>
        </r>
      </text>
    </comment>
    <comment ref="Z6" authorId="0" shapeId="0">
      <text>
        <r>
          <rPr>
            <sz val="9"/>
            <color indexed="81"/>
            <rFont val="Calibri"/>
            <family val="2"/>
            <scheme val="minor"/>
          </rPr>
          <t>Understand that patterns of association can also be seen in bivariate categorical data by displaying frequencies and relative frequencies in a two-way table. Construct and interpret a two-way table summarizing data on two categorical variables collected from the same subjects. Use relative frequencies calculated for rows or columns to describe possible association between the two variables.  For example, collect data from students in your class on whether or not they have a curfew on school nights and whether or not they have assigned chores at home. Is there evidence that those who have a curfew also tend to have chores?</t>
        </r>
      </text>
    </comment>
    <comment ref="AA6" authorId="0" shapeId="0">
      <text>
        <r>
          <rPr>
            <sz val="9"/>
            <color indexed="81"/>
            <rFont val="Calibri"/>
            <family val="2"/>
            <scheme val="minor"/>
          </rPr>
          <t>Analyze and solve pairs of simultaneous linear equations.</t>
        </r>
      </text>
    </comment>
    <comment ref="AB6" authorId="0" shapeId="0">
      <text>
        <r>
          <rPr>
            <sz val="9"/>
            <color indexed="81"/>
            <rFont val="Calibri"/>
            <family val="2"/>
            <scheme val="minor"/>
          </rPr>
          <t>Understand that a two-dimensional figure is similar to another if the second can be obtained from the first by a sequence of rotations, reflections, translations, and dilations; given two similar two-dimensional figures, describe a sequence that exhibits the similarity between them.</t>
        </r>
      </text>
    </comment>
    <comment ref="AC6" authorId="0" shapeId="0">
      <text>
        <r>
          <rPr>
            <sz val="9"/>
            <color indexed="81"/>
            <rFont val="Calibri"/>
            <family val="2"/>
            <scheme val="minor"/>
          </rPr>
          <t>Describe the effect of dilations, translations, rotations, and reflections on two-dimensional figures using coordinates.</t>
        </r>
      </text>
    </comment>
    <comment ref="AD6" authorId="0" shapeId="0">
      <text>
        <r>
          <rPr>
            <sz val="9"/>
            <color indexed="81"/>
            <rFont val="Calibri"/>
            <family val="2"/>
            <scheme val="minor"/>
          </rPr>
          <t>Describe the effect of dilations, translations, rotations, and reflections on two-dimensional figures using coordinates.</t>
        </r>
      </text>
    </comment>
    <comment ref="AE6" authorId="0" shapeId="0">
      <text>
        <r>
          <rPr>
            <sz val="9"/>
            <color indexed="81"/>
            <rFont val="Calibri"/>
            <family val="2"/>
            <scheme val="minor"/>
          </rPr>
          <t>Understand that a two-dimensional figure is similar to another if the second can be obtained from the first by a sequence of rotations, reflections, translations, and dilations; given two similar two-dimensional figures, describe a sequence that exhibits the similarity between them.</t>
        </r>
      </text>
    </comment>
    <comment ref="AF6" authorId="0" shapeId="0">
      <text>
        <r>
          <rPr>
            <sz val="9"/>
            <color indexed="81"/>
            <rFont val="Calibri"/>
            <family val="2"/>
            <scheme val="minor"/>
          </rPr>
          <t>Construct and interpret scatter plots for bivariate measurement data to investigate patterns of association between two quantities. Describe patterns such as clustering, outliers, positive or negative association, linear association, and nonlinear association.</t>
        </r>
      </text>
    </comment>
    <comment ref="AG6" authorId="0" shapeId="0">
      <text>
        <r>
          <rPr>
            <sz val="9"/>
            <color indexed="81"/>
            <rFont val="Calibri"/>
            <family val="2"/>
            <scheme val="minor"/>
          </rPr>
          <t>Find probabilities of compound events using organized lists, tables, tree diagrams, and simulation.</t>
        </r>
      </text>
    </comment>
    <comment ref="AH6" authorId="0" shapeId="0">
      <text>
        <r>
          <rPr>
            <sz val="9"/>
            <color indexed="81"/>
            <rFont val="Calibri"/>
            <family val="2"/>
            <scheme val="minor"/>
          </rPr>
          <t>Find probabilities of compound events using organized lists, tables, tree diagrams, and simulation.</t>
        </r>
      </text>
    </comment>
  </commentList>
</comments>
</file>

<file path=xl/comments3.xml><?xml version="1.0" encoding="utf-8"?>
<comments xmlns="http://schemas.openxmlformats.org/spreadsheetml/2006/main">
  <authors>
    <author>Bridget McKinney</author>
  </authors>
  <commentList>
    <comment ref="B6" authorId="0" shapeId="0">
      <text>
        <r>
          <rPr>
            <sz val="9"/>
            <color indexed="81"/>
            <rFont val="Calibri"/>
            <family val="2"/>
            <scheme val="minor"/>
          </rPr>
          <t>Explain patterns in the number of zeros of the product when multiplying a number by powers of 10, and explain patterns in the placement of the decimal point when a decimal is multiplied or divided by a power of 10. Use whole-number exponents to denote powers of 10.</t>
        </r>
      </text>
    </comment>
    <comment ref="C6" authorId="0" shapeId="0">
      <text>
        <r>
          <rPr>
            <sz val="9"/>
            <color indexed="81"/>
            <rFont val="Calibri"/>
            <family val="2"/>
            <scheme val="minor"/>
          </rPr>
          <t>Explain patterns in the number of zeros of the product when multiplying a number by powers of 10, and explain patterns in the placement of the decimal point when a decimal is multiplied or divided by a power of 10. Use whole-number exponents to denote powers of 10.</t>
        </r>
      </text>
    </comment>
    <comment ref="D6" authorId="0" shapeId="0">
      <text>
        <r>
          <rPr>
            <sz val="9"/>
            <color indexed="81"/>
            <rFont val="Calibri"/>
            <family val="2"/>
            <scheme val="minor"/>
          </rPr>
          <t>Write and evaluate numerical expressions involving whole-number exponents.</t>
        </r>
      </text>
    </comment>
    <comment ref="E6" authorId="0" shapeId="0">
      <text>
        <r>
          <rPr>
            <sz val="9"/>
            <color indexed="81"/>
            <rFont val="Calibri"/>
            <family val="2"/>
            <scheme val="minor"/>
          </rPr>
          <t>Write and evaluate numerical expressions involving whole-number exponents.</t>
        </r>
      </text>
    </comment>
    <comment ref="F6" authorId="0" shapeId="0">
      <text>
        <r>
          <rPr>
            <sz val="9"/>
            <color indexed="81"/>
            <rFont val="Calibri"/>
            <family val="2"/>
            <scheme val="minor"/>
          </rPr>
          <t>Write and evaluate numerical expressions involving whole-number exponents.</t>
        </r>
      </text>
    </comment>
    <comment ref="G6" authorId="0" shapeId="0">
      <text>
        <r>
          <rPr>
            <sz val="9"/>
            <color indexed="81"/>
            <rFont val="Calibri"/>
            <family val="2"/>
            <scheme val="minor"/>
          </rPr>
          <t>Explain patterns in the number of zeros of the product when multiplying a number by powers of 10, and explain patterns in the placement of the decimal point when a decimal is multiplied or divided by a power of 10. Use whole-number exponents to denote powers of 10.</t>
        </r>
      </text>
    </comment>
    <comment ref="H6" authorId="0" shapeId="0">
      <text>
        <r>
          <rPr>
            <sz val="9"/>
            <color indexed="81"/>
            <rFont val="Calibri"/>
            <family val="2"/>
            <scheme val="minor"/>
          </rPr>
          <t>Explain patterns in the number of zeros of the product when multiplying a number by powers of 10, and explain patterns in the placement of the decimal point when a decimal is multiplied or divided by a power of 10. Use whole-number exponents to denote powers of 10.</t>
        </r>
      </text>
    </comment>
    <comment ref="I6" authorId="0" shapeId="0">
      <text>
        <r>
          <rPr>
            <sz val="9"/>
            <color indexed="81"/>
            <rFont val="Calibri"/>
            <family val="2"/>
            <scheme val="minor"/>
          </rPr>
          <t>Write and evaluate numerical expressions involving whole-number exponents.</t>
        </r>
      </text>
    </comment>
    <comment ref="J6" authorId="0" shapeId="0">
      <text>
        <r>
          <rPr>
            <sz val="9"/>
            <color indexed="81"/>
            <rFont val="Calibri"/>
            <family val="2"/>
            <scheme val="minor"/>
          </rPr>
          <t>Write and evaluate numerical expressions involving whole-number exponents.</t>
        </r>
      </text>
    </comment>
    <comment ref="K6" authorId="0" shapeId="0">
      <text>
        <r>
          <rPr>
            <sz val="9"/>
            <color indexed="81"/>
            <rFont val="Calibri"/>
            <family val="2"/>
            <scheme val="minor"/>
          </rPr>
          <t>Write and evaluate numerical expressions involving whole-number exponents.</t>
        </r>
      </text>
    </comment>
  </commentList>
</comments>
</file>

<file path=xl/comments4.xml><?xml version="1.0" encoding="utf-8"?>
<comments xmlns="http://schemas.openxmlformats.org/spreadsheetml/2006/main">
  <authors>
    <author>Bridget McKinney</author>
  </authors>
  <commentList>
    <comment ref="B6" authorId="0" shapeId="0">
      <text>
        <r>
          <rPr>
            <sz val="9"/>
            <color indexed="81"/>
            <rFont val="Calibri"/>
            <family val="2"/>
            <scheme val="minor"/>
          </rPr>
          <t>Use numbers expressed in the form of a single digit times an integer power of 10 to estimate very large or very small quantities, and to express how many times as much one is than the other.  For example, estimate the population of the United States as 3 × 108 and the population of the world as 7 × 109, and determine that the world population is more than 20 times larger.</t>
        </r>
      </text>
    </comment>
    <comment ref="C6" authorId="0" shapeId="0">
      <text>
        <r>
          <rPr>
            <sz val="9"/>
            <color indexed="81"/>
            <rFont val="Calibri"/>
            <family val="2"/>
            <scheme val="minor"/>
          </rPr>
          <t>Use numbers expressed in the form of a single digit times an integer power of 10 to estimate very large or very small quantities, and to express how many times as much one is than the other.  For example, estimate the population of the United States as 3 × 108 and the population of the world as 7 × 109, and determine that the world population is more than 20 times larger.</t>
        </r>
      </text>
    </comment>
    <comment ref="D6" authorId="0" shapeId="0">
      <text>
        <r>
          <rPr>
            <sz val="9"/>
            <color indexed="81"/>
            <rFont val="Calibri"/>
            <family val="2"/>
            <scheme val="minor"/>
          </rPr>
          <t>Use numbers expressed in the form of a single digit times an integer power of 10 to estimate very large or very small quantities, and to express how many times as much one is than the other.  For example, estimate the population of the United States as 3 × 108 and the population of the world as 7 × 109, and determine that the world population is more than 20 times larger.</t>
        </r>
      </text>
    </comment>
    <comment ref="E6" authorId="0" shapeId="0">
      <text>
        <r>
          <rPr>
            <sz val="9"/>
            <color indexed="81"/>
            <rFont val="Calibri"/>
            <family val="2"/>
            <scheme val="minor"/>
          </rPr>
          <t>Use numbers expressed in the form of a single digit times an integer power of 10 to estimate very large or very small quantities, and to express how many times as much one is than the other.  For example, estimate the population of the United States as 3 × 108 and the population of the world as 7 × 109, and determine that the world population is more than 20 times larger.</t>
        </r>
      </text>
    </comment>
    <comment ref="F6" authorId="0" shapeId="0">
      <text>
        <r>
          <rPr>
            <sz val="9"/>
            <color indexed="81"/>
            <rFont val="Calibri"/>
            <family val="2"/>
            <scheme val="minor"/>
          </rPr>
          <t>Use numbers expressed in the form of a single digit times an integer power of 10 to estimate very large or very small quantities, and to express how many times as much one is than the other.  For example, estimate the population of the United States as 3 × 108 and the population of the world as 7 × 109, and determine that the world population is more than 20 times larger.</t>
        </r>
      </text>
    </comment>
    <comment ref="G6" authorId="0" shapeId="0">
      <text>
        <r>
          <rPr>
            <sz val="9"/>
            <color indexed="81"/>
            <rFont val="Calibri"/>
            <family val="2"/>
            <scheme val="minor"/>
          </rPr>
          <t>Use numbers expressed in the form of a single digit times an integer power of 10 to estimate very large or very small quantities, and to express how many times as much one is than the other.  For example, estimate the population of the United States as 3 × 108 and the population of the world as 7 × 109, and determine that the world population is more than 20 times larger.</t>
        </r>
      </text>
    </comment>
    <comment ref="H6" authorId="0" shapeId="0">
      <text>
        <r>
          <rPr>
            <sz val="9"/>
            <color indexed="81"/>
            <rFont val="Calibri"/>
            <family val="2"/>
            <scheme val="minor"/>
          </rPr>
          <t>Perform operations with numbers expressed in scientific notation, including problems where both decimal and scientific notation are used. Use scientific notation and choose units of appropriate size for measurements of very large or very small quantities (e.g., use millimeters per year for seafloor spreading). Interpret scientific notation that has been generated by technology.</t>
        </r>
      </text>
    </comment>
    <comment ref="I6" authorId="0" shapeId="0">
      <text>
        <r>
          <rPr>
            <sz val="9"/>
            <color indexed="81"/>
            <rFont val="Calibri"/>
            <family val="2"/>
            <scheme val="minor"/>
          </rPr>
          <t>Perform operations with numbers expressed in scientific notation, including problems where both decimal and scientific notation are used. Use scientific notation and choose units of appropriate size for measurements of very large or very small quantities (e.g., use millimeters per year for seafloor spreading). Interpret scientific notation that has been generated by technology.</t>
        </r>
      </text>
    </comment>
    <comment ref="J6" authorId="0" shapeId="0">
      <text>
        <r>
          <rPr>
            <sz val="9"/>
            <color indexed="81"/>
            <rFont val="Calibri"/>
            <family val="2"/>
            <scheme val="minor"/>
          </rPr>
          <t>Use numbers expressed in the form of a single digit times an integer power of 10 to estimate very large or very small quantities, and to express how many times as much one is than the other.  For example, estimate the population of the United States as 3 × 108 and the population of the world as 7 × 109, and determine that the world population is more than 20 times larger.</t>
        </r>
      </text>
    </comment>
    <comment ref="K6" authorId="0" shapeId="0">
      <text>
        <r>
          <rPr>
            <sz val="9"/>
            <color indexed="81"/>
            <rFont val="Calibri"/>
            <family val="2"/>
            <scheme val="minor"/>
          </rPr>
          <t>Use numbers expressed in the form of a single digit times an integer power of 10 to estimate very large or very small quantities, and to express how many times as much one is than the other.  For example, estimate the population of the United States as 3 × 108 and the population of the world as 7 × 109, and determine that the world population is more than 20 times larger.</t>
        </r>
      </text>
    </comment>
    <comment ref="L6" authorId="0" shapeId="0">
      <text>
        <r>
          <rPr>
            <sz val="9"/>
            <color indexed="81"/>
            <rFont val="Calibri"/>
            <family val="2"/>
            <scheme val="minor"/>
          </rPr>
          <t>Perform operations with numbers expressed in scientific notation, including problems where both decimal and scientific notation are used. Use scientific notation and choose units of appropriate size for measurements of very large or very small quantities (e.g., use millimeters per year for seafloor spreading). Interpret scientific notation that has been generated by technology.</t>
        </r>
      </text>
    </comment>
    <comment ref="M6" authorId="0" shapeId="0">
      <text>
        <r>
          <rPr>
            <sz val="9"/>
            <color indexed="81"/>
            <rFont val="Calibri"/>
            <family val="2"/>
            <scheme val="minor"/>
          </rPr>
          <t>Perform operations with numbers expressed in scientific notation, including problems where both decimal and scientific notation are used. Use scientific notation and choose units of appropriate size for measurements of very large or very small quantities (e.g., use millimeters per year for seafloor spreading). Interpret scientific notation that has been generated by technology.</t>
        </r>
      </text>
    </comment>
    <comment ref="N6" authorId="0" shapeId="0">
      <text>
        <r>
          <rPr>
            <sz val="9"/>
            <color indexed="81"/>
            <rFont val="Calibri"/>
            <family val="2"/>
            <scheme val="minor"/>
          </rPr>
          <t>Perform operations with numbers expressed in scientific notation, including problems where both decimal and scientific notation are used. Use scientific notation and choose units of appropriate size for measurements of very large or very small quantities (e.g., use millimeters per year for seafloor spreading). Interpret scientific notation that has been generated by technology.</t>
        </r>
      </text>
    </comment>
    <comment ref="O6" authorId="0" shapeId="0">
      <text>
        <r>
          <rPr>
            <sz val="9"/>
            <color indexed="81"/>
            <rFont val="Calibri"/>
            <family val="2"/>
            <scheme val="minor"/>
          </rPr>
          <t>Perform operations with numbers expressed in scientific notation, including problems where both decimal and scientific notation are used. Use scientific notation and choose units of appropriate size for measurements of very large or very small quantities (e.g., use millimeters per year for seafloor spreading). Interpret scientific notation that has been generated by technology.</t>
        </r>
      </text>
    </comment>
    <comment ref="P6" authorId="0" shapeId="0">
      <text>
        <r>
          <rPr>
            <sz val="9"/>
            <color indexed="81"/>
            <rFont val="Calibri"/>
            <family val="2"/>
            <scheme val="minor"/>
          </rPr>
          <t>Perform operations with numbers expressed in scientific notation, including problems where both decimal and scientific notation are used. Use scientific notation and choose units of appropriate size for measurements of very large or very small quantities (e.g., use millimeters per year for seafloor spreading). Interpret scientific notation that has been generated by technology.</t>
        </r>
      </text>
    </comment>
    <comment ref="Q6" authorId="0" shapeId="0">
      <text>
        <r>
          <rPr>
            <sz val="9"/>
            <color indexed="81"/>
            <rFont val="Calibri"/>
            <family val="2"/>
            <scheme val="minor"/>
          </rPr>
          <t>Know the formulas for the volumes of cones, cylinders, and spheres and use them to solve real-world and mathematical problems.</t>
        </r>
      </text>
    </comment>
  </commentList>
</comments>
</file>

<file path=xl/comments5.xml><?xml version="1.0" encoding="utf-8"?>
<comments xmlns="http://schemas.openxmlformats.org/spreadsheetml/2006/main">
  <authors>
    <author>Bridget McKinney</author>
  </authors>
  <commentList>
    <comment ref="J5" authorId="0" shapeId="0">
      <text>
        <r>
          <rPr>
            <sz val="9"/>
            <color indexed="81"/>
            <rFont val="Calibri"/>
            <family val="2"/>
            <scheme val="minor"/>
          </rPr>
          <t>Perform operations with numbers expressed in scientific notation, including problems where both decimal and scientific notation are used. Use scientific notation and choose units of appropriate size for measurements of very large or very small quantities (e.g., use millimeters per year for seafloor spreading). Interpret scientific notation that has been generated by technology.</t>
        </r>
      </text>
    </comment>
    <comment ref="M5" authorId="0" shapeId="0">
      <text>
        <r>
          <rPr>
            <sz val="9"/>
            <color indexed="81"/>
            <rFont val="Calibri"/>
            <family val="2"/>
            <scheme val="minor"/>
          </rPr>
          <t>Know the formulas for the area and circumference of a circle and use them to solve problems; give an informal derivation of the relationship between the circumference and area of a circle.</t>
        </r>
      </text>
    </comment>
    <comment ref="B6" authorId="0" shapeId="0">
      <text>
        <r>
          <rPr>
            <sz val="9"/>
            <color indexed="81"/>
            <rFont val="Calibri"/>
            <family val="2"/>
            <scheme val="minor"/>
          </rPr>
          <t>Perform operations with numbers expressed in scientific notation, including problems where both decimal and scientific notation are used. Use scientific notation and choose units of appropriate size for measurements of very large or very small quantities (e.g., use millimeters per year for seafloor spreading). Interpret scientific notation that has been generated by technology.</t>
        </r>
      </text>
    </comment>
    <comment ref="C6" authorId="0" shapeId="0">
      <text>
        <r>
          <rPr>
            <sz val="9"/>
            <color indexed="81"/>
            <rFont val="Calibri"/>
            <family val="2"/>
            <scheme val="minor"/>
          </rPr>
          <t>Perform operations with numbers expressed in scientific notation, including problems where both decimal and scientific notation are used. Use scientific notation and choose units of appropriate size for measurements of very large or very small quantities (e.g., use millimeters per year for seafloor spreading). Interpret scientific notation that has been generated by technology.</t>
        </r>
      </text>
    </comment>
    <comment ref="D6" authorId="0" shapeId="0">
      <text>
        <r>
          <rPr>
            <sz val="9"/>
            <color indexed="81"/>
            <rFont val="Calibri"/>
            <family val="2"/>
            <scheme val="minor"/>
          </rPr>
          <t>Know and apply the properties of integer exponents to generate equivalent numerical expressions.  For example, 32 × 3–5 = 3–3 = 1/33 = 1/27.</t>
        </r>
      </text>
    </comment>
    <comment ref="E6" authorId="0" shapeId="0">
      <text>
        <r>
          <rPr>
            <sz val="9"/>
            <color indexed="81"/>
            <rFont val="Calibri"/>
            <family val="2"/>
            <scheme val="minor"/>
          </rPr>
          <t>Use square root and cube root symbols to represent solutions to equations of the form x2 = p and x3 = p, where p is a positive rational number. Evaluate square roots of small perfect squares and cube roots of small perfect cubes. Know that Ö2 is irrational.</t>
        </r>
        <r>
          <rPr>
            <b/>
            <sz val="9"/>
            <color indexed="81"/>
            <rFont val="Tahoma"/>
            <family val="2"/>
          </rPr>
          <t xml:space="preserve"> </t>
        </r>
      </text>
    </comment>
    <comment ref="F6" authorId="0" shapeId="0">
      <text>
        <r>
          <rPr>
            <sz val="9"/>
            <color indexed="81"/>
            <rFont val="Calibri"/>
            <family val="2"/>
            <scheme val="minor"/>
          </rPr>
          <t>Know and apply the properties of integer exponents to generate equivalent numerical expressions.  For example, 32 × 3–5 = 3–3 = 1/33 = 1/27.</t>
        </r>
      </text>
    </comment>
    <comment ref="G6" authorId="0" shapeId="0">
      <text>
        <r>
          <rPr>
            <sz val="9"/>
            <color indexed="81"/>
            <rFont val="Calibri"/>
            <family val="2"/>
            <scheme val="minor"/>
          </rPr>
          <t>Know and apply the properties of integer exponents to generate equivalent numerical expressions.  For example, 32 × 3–5 = 3–3 = 1/33 = 1/27.</t>
        </r>
      </text>
    </comment>
    <comment ref="H6" authorId="0" shapeId="0">
      <text>
        <r>
          <rPr>
            <sz val="9"/>
            <color indexed="81"/>
            <rFont val="Calibri"/>
            <family val="2"/>
            <scheme val="minor"/>
          </rPr>
          <t>Know and apply the properties of integer exponents to generate equivalent numerical expressions.  For example, 32 × 3–5 = 3–3 = 1/33 = 1/27.</t>
        </r>
      </text>
    </comment>
    <comment ref="I6" authorId="0" shapeId="0">
      <text>
        <r>
          <rPr>
            <sz val="9"/>
            <color indexed="81"/>
            <rFont val="Calibri"/>
            <family val="2"/>
            <scheme val="minor"/>
          </rPr>
          <t>Use numbers expressed in the form of a single digit times an integer power of 10 to estimate very large or very small quantities, and to express how many times as much one is than the other.  For example, estimate the population of the United States as 3 × 108 and the population of the world as 7 × 109, and determine that the world population is more than 20 times larger.</t>
        </r>
      </text>
    </comment>
    <comment ref="J6" authorId="0" shapeId="0">
      <text>
        <r>
          <rPr>
            <sz val="9"/>
            <color indexed="81"/>
            <rFont val="Calibri"/>
            <family val="2"/>
            <scheme val="minor"/>
          </rPr>
          <t>Use numbers expressed in the form of a single digit times an integer power of 10 to estimate very large or very small quantities, and to express how many times as much one is than the other.  For example, estimate the population of the United States as 3 × 108 and the population of the world as 7 × 109, and determine that the world population is more than 20 times larger.</t>
        </r>
      </text>
    </comment>
    <comment ref="K6" authorId="0" shapeId="0">
      <text>
        <r>
          <rPr>
            <sz val="9"/>
            <color indexed="81"/>
            <rFont val="Calibri"/>
            <family val="2"/>
            <scheme val="minor"/>
          </rPr>
          <t>Use square root and cube root symbols to represent solutions to equations of the form x2 = p and x3 = p, where p is a positive rational number. Evaluate square roots of small perfect squares and cube roots of small perfect cubes. Know that Ö2 is irrational.</t>
        </r>
        <r>
          <rPr>
            <b/>
            <sz val="9"/>
            <color indexed="81"/>
            <rFont val="Tahoma"/>
            <family val="2"/>
          </rPr>
          <t xml:space="preserve"> </t>
        </r>
      </text>
    </comment>
    <comment ref="L6" authorId="0" shapeId="0">
      <text>
        <r>
          <rPr>
            <sz val="9"/>
            <color indexed="81"/>
            <rFont val="Calibri"/>
            <family val="2"/>
            <scheme val="minor"/>
          </rPr>
          <t>Use square root and cube root symbols to represent solutions to equations of the form x2 = p and x3 = p, where p is a positive rational number. Evaluate square roots of small perfect squares and cube roots of small perfect cubes. Know that Ö2 is irrational.</t>
        </r>
        <r>
          <rPr>
            <b/>
            <sz val="9"/>
            <color indexed="81"/>
            <rFont val="Tahoma"/>
            <family val="2"/>
          </rPr>
          <t xml:space="preserve"> </t>
        </r>
      </text>
    </comment>
    <comment ref="M6" authorId="0" shapeId="0">
      <text>
        <r>
          <rPr>
            <sz val="9"/>
            <color indexed="81"/>
            <rFont val="Calibri"/>
            <family val="2"/>
            <scheme val="minor"/>
          </rPr>
          <t>Use square root and cube root symbols to represent solutions to equations of the form x2 = p and x3 = p, where p is a positive rational number. Evaluate square roots of small perfect squares and cube roots of small perfect cubes. Know that Ö2 is irrational.</t>
        </r>
        <r>
          <rPr>
            <b/>
            <sz val="9"/>
            <color indexed="81"/>
            <rFont val="Tahoma"/>
            <family val="2"/>
          </rPr>
          <t xml:space="preserve"> </t>
        </r>
      </text>
    </comment>
    <comment ref="N6" authorId="0" shapeId="0">
      <text>
        <r>
          <rPr>
            <sz val="9"/>
            <color indexed="81"/>
            <rFont val="Calibri"/>
            <family val="2"/>
            <scheme val="minor"/>
          </rPr>
          <t>Use numbers expressed in the form of a single digit times an integer power of 10 to estimate very large or very small quantities, and to express how many times as much one is than the other.  For example, estimate the population of the United States as 3 × 108 and the population of the world as 7 × 109, and determine that the world population is more than 20 times larger.</t>
        </r>
      </text>
    </comment>
    <comment ref="O6" authorId="0" shapeId="0">
      <text>
        <r>
          <rPr>
            <sz val="9"/>
            <color indexed="81"/>
            <rFont val="Calibri"/>
            <family val="2"/>
            <scheme val="minor"/>
          </rPr>
          <t>Use numbers expressed in the form of a single digit times an integer power of 10 to estimate very large or very small quantities, and to express how many times as much one is than the other.  For example, estimate the population of the United States as 3 × 108 and the population of the world as 7 × 109, and determine that the world population is more than 20 times larger.</t>
        </r>
      </text>
    </comment>
    <comment ref="P6" authorId="0" shapeId="0">
      <text>
        <r>
          <rPr>
            <sz val="9"/>
            <color indexed="81"/>
            <rFont val="Calibri"/>
            <family val="2"/>
            <scheme val="minor"/>
          </rPr>
          <t>Use numbers expressed in the form of a single digit times an integer power of 10 to estimate very large or very small quantities, and to express how many times as much one is than the other.  For example, estimate the population of the United States as 3 × 108 and the population of the world as 7 × 109, and determine that the world population is more than 20 times larger.</t>
        </r>
      </text>
    </comment>
    <comment ref="Q6" authorId="0" shapeId="0">
      <text>
        <r>
          <rPr>
            <sz val="9"/>
            <color indexed="81"/>
            <rFont val="Calibri"/>
            <family val="2"/>
            <scheme val="minor"/>
          </rPr>
          <t>Perform operations with numbers expressed in scientific notation, including problems where both decimal and scientific notation are used. Use scientific notation and choose units of appropriate size for measurements of very large or very small quantities (e.g., use millimeters per year for seafloor spreading). Interpret scientific notation that has been generated by technology.</t>
        </r>
      </text>
    </comment>
    <comment ref="R6" authorId="0" shapeId="0">
      <text>
        <r>
          <rPr>
            <sz val="9"/>
            <color indexed="81"/>
            <rFont val="Calibri"/>
            <family val="2"/>
            <scheme val="minor"/>
          </rPr>
          <t>Use numbers expressed in the form of a single digit times an integer power of 10 to estimate very large or very small quantities, and to express how many times as much one is than the other.  For example, estimate the population of the United States as 3 × 108 and the population of the world as 7 × 109, and determine that the world population is more than 20 times larger.</t>
        </r>
      </text>
    </comment>
    <comment ref="S6" authorId="0" shapeId="0">
      <text>
        <r>
          <rPr>
            <sz val="9"/>
            <color indexed="81"/>
            <rFont val="Calibri"/>
            <family val="2"/>
            <scheme val="minor"/>
          </rPr>
          <t>Perform operations with numbers expressed in scientific notation, including problems where both decimal and scientific notation are used. Use scientific notation and choose units of appropriate size for measurements of very large or very small quantities (e.g., use millimeters per year for seafloor spreading). Interpret scientific notation that has been generated by technology.</t>
        </r>
      </text>
    </comment>
    <comment ref="T6" authorId="0" shapeId="0">
      <text>
        <r>
          <rPr>
            <sz val="9"/>
            <color indexed="81"/>
            <rFont val="Calibri"/>
            <family val="2"/>
            <scheme val="minor"/>
          </rPr>
          <t>Use proportional relationships to solve multistep ratio and percent problems.   Examples: simple interest, tax, markups and markdowns, gratuities and commissions, fees, percent increase and decrease, percent error.</t>
        </r>
      </text>
    </comment>
  </commentList>
</comments>
</file>

<file path=xl/comments6.xml><?xml version="1.0" encoding="utf-8"?>
<comments xmlns="http://schemas.openxmlformats.org/spreadsheetml/2006/main">
  <authors>
    <author>Bridget McKinney</author>
  </authors>
  <commentList>
    <comment ref="B6" authorId="0" shapeId="0">
      <text>
        <r>
          <rPr>
            <sz val="9"/>
            <color indexed="81"/>
            <rFont val="Calibri"/>
            <family val="2"/>
            <scheme val="minor"/>
          </rPr>
          <t>Identify when two expressions are equivalent (i.e., when the two expressions name the same number regardless of which value is substituted into them).  For example, the expressions y + y + y and 3y are equivalent because they name the same number regardless of which number y stands for.</t>
        </r>
      </text>
    </comment>
    <comment ref="C6" authorId="0" shapeId="0">
      <text>
        <r>
          <rPr>
            <sz val="9"/>
            <color indexed="81"/>
            <rFont val="Calibri"/>
            <family val="2"/>
            <scheme val="minor"/>
          </rPr>
          <t>Identify when two expressions are equivalent (i.e., when the two expressions name the same number regardless of which value is substituted into them).  For example, the expressions y + y + y and 3y are equivalent because they name the same number regardless of which number y stands for.</t>
        </r>
      </text>
    </comment>
    <comment ref="D6" authorId="0" shapeId="0">
      <text>
        <r>
          <rPr>
            <sz val="9"/>
            <color indexed="81"/>
            <rFont val="Calibri"/>
            <family val="2"/>
            <scheme val="minor"/>
          </rPr>
          <t>Identify when two expressions are equivalent (i.e., when the two expressions name the same number regardless of which value is substituted into them).  For example, the expressions y + y + y and 3y are equivalent because they name the same number regardless of which number y stands for.</t>
        </r>
      </text>
    </comment>
    <comment ref="E6" authorId="0" shapeId="0">
      <text>
        <r>
          <rPr>
            <sz val="9"/>
            <color indexed="81"/>
            <rFont val="Calibri"/>
            <family val="2"/>
            <scheme val="minor"/>
          </rPr>
          <t>Identify when two expressions are equivalent (i.e., when the two expressions name the same number regardless of which value is substituted into them).  For example, the expressions y + y + y and 3y are equivalent because they name the same number regardless of which number y stands for.</t>
        </r>
      </text>
    </comment>
    <comment ref="F6" authorId="0" shapeId="0">
      <text>
        <r>
          <rPr>
            <sz val="9"/>
            <color indexed="81"/>
            <rFont val="Calibri"/>
            <family val="2"/>
            <scheme val="minor"/>
          </rPr>
          <t>Solve real-world and mathematical problems by writing and solving equations of the form x + p = q and px = q for cases in which p, q and x are all nonnegative rational numbers.</t>
        </r>
      </text>
    </comment>
    <comment ref="G6" authorId="0" shapeId="0">
      <text>
        <r>
          <rPr>
            <sz val="9"/>
            <color indexed="81"/>
            <rFont val="Calibri"/>
            <family val="2"/>
            <scheme val="minor"/>
          </rPr>
          <t>Solve real-world and mathematical problems by writing and solving equations of the form x + p = q and px = q for cases in which p, q and x are all nonnegative rational numbers.</t>
        </r>
      </text>
    </comment>
    <comment ref="H6" authorId="0" shapeId="0">
      <text>
        <r>
          <rPr>
            <sz val="9"/>
            <color indexed="81"/>
            <rFont val="Calibri"/>
            <family val="2"/>
            <scheme val="minor"/>
          </rPr>
          <t>Solve real-world and mathematical problems by writing and solving equations of the form x + p = q and px = q for cases in which p, q and x are all nonnegative rational numbers.</t>
        </r>
      </text>
    </comment>
    <comment ref="I6" authorId="0" shapeId="0">
      <text>
        <r>
          <rPr>
            <sz val="9"/>
            <color indexed="81"/>
            <rFont val="Calibri"/>
            <family val="2"/>
            <scheme val="minor"/>
          </rPr>
          <t>Solve real-world and mathematical problems by writing and solving equations of the form x + p = q and px = q for cases in which p, q and x are all nonnegative rational numbers.</t>
        </r>
      </text>
    </comment>
    <comment ref="J6" authorId="0" shapeId="0">
      <text>
        <r>
          <rPr>
            <sz val="9"/>
            <color indexed="81"/>
            <rFont val="Calibri"/>
            <family val="2"/>
            <scheme val="minor"/>
          </rPr>
          <t>Solve real-world and mathematical problems by writing and solving equations of the form x + p = q and px = q for cases in which p, q and x are all nonnegative rational numbers.</t>
        </r>
      </text>
    </comment>
    <comment ref="K6" authorId="0" shapeId="0">
      <text>
        <r>
          <rPr>
            <sz val="9"/>
            <color indexed="81"/>
            <rFont val="Calibri"/>
            <family val="2"/>
            <scheme val="minor"/>
          </rPr>
          <t>Solve real-world and mathematical problems by writing and solving equations of the form x + p = q and px = q for cases in which p, q and x are all nonnegative rational numbers.</t>
        </r>
      </text>
    </comment>
    <comment ref="L6" authorId="0" shapeId="0">
      <text>
        <r>
          <rPr>
            <sz val="9"/>
            <color indexed="81"/>
            <rFont val="Calibri"/>
            <family val="2"/>
            <scheme val="minor"/>
          </rPr>
          <t>Convert a rational number to a decimal using long division; know that the decimal form of a rational number terminates in 0s or eventually repeats.</t>
        </r>
      </text>
    </comment>
    <comment ref="M6" authorId="0" shapeId="0">
      <text>
        <r>
          <rPr>
            <sz val="9"/>
            <color indexed="81"/>
            <rFont val="Calibri"/>
            <family val="2"/>
            <scheme val="minor"/>
          </rPr>
          <t>Convert a rational number to a decimal using long division; know that the decimal form of a rational number terminates in 0s or eventually repeats.</t>
        </r>
      </text>
    </comment>
    <comment ref="N6" authorId="0" shapeId="0">
      <text>
        <r>
          <rPr>
            <sz val="9"/>
            <color indexed="81"/>
            <rFont val="Calibri"/>
            <family val="2"/>
            <scheme val="minor"/>
          </rPr>
          <t>Convert a rational number to a decimal using long division; know that the decimal form of a rational number terminates in 0s or eventually repeats.</t>
        </r>
      </text>
    </comment>
    <comment ref="O6" authorId="0" shapeId="0">
      <text>
        <r>
          <rPr>
            <sz val="9"/>
            <color indexed="81"/>
            <rFont val="Calibri"/>
            <family val="2"/>
            <scheme val="minor"/>
          </rPr>
          <t>Convert a rational number to a decimal using long division; know that the decimal form of a rational number terminates in 0s or eventually repeats.</t>
        </r>
      </text>
    </comment>
  </commentList>
</comments>
</file>

<file path=xl/comments7.xml><?xml version="1.0" encoding="utf-8"?>
<comments xmlns="http://schemas.openxmlformats.org/spreadsheetml/2006/main">
  <authors>
    <author>Bridget McKinney</author>
  </authors>
  <commentList>
    <comment ref="L5" authorId="0" shapeId="0">
      <text>
        <r>
          <rPr>
            <sz val="9"/>
            <color indexed="81"/>
            <rFont val="Calibri"/>
            <family val="2"/>
            <scheme val="minor"/>
          </rPr>
          <t>Make sense of problems and persevere in solving them.</t>
        </r>
      </text>
    </comment>
    <comment ref="B6" authorId="0" shapeId="0">
      <text>
        <r>
          <rPr>
            <sz val="9"/>
            <color indexed="81"/>
            <rFont val="Calibri"/>
            <family val="2"/>
            <scheme val="minor"/>
          </rPr>
          <t>Solve linear equations with rational number coefficients, including equations whose solutions require expanding expressions using the distributive property and collecting like terms.</t>
        </r>
      </text>
    </comment>
    <comment ref="C6" authorId="0" shapeId="0">
      <text>
        <r>
          <rPr>
            <sz val="9"/>
            <color indexed="81"/>
            <rFont val="Calibri"/>
            <family val="2"/>
            <scheme val="minor"/>
          </rPr>
          <t>Solve linear equations with rational number coefficients, including equations whose solutions require expanding expressions using the distributive property and collecting like terms.</t>
        </r>
      </text>
    </comment>
    <comment ref="D6" authorId="0" shapeId="0">
      <text>
        <r>
          <rPr>
            <sz val="9"/>
            <color indexed="81"/>
            <rFont val="Calibri"/>
            <family val="2"/>
            <scheme val="minor"/>
          </rPr>
          <t>Solve linear equations with rational number coefficients, including equations whose solutions require expanding expressions using the distributive property and collecting like terms.</t>
        </r>
      </text>
    </comment>
    <comment ref="E6" authorId="0" shapeId="0">
      <text>
        <r>
          <rPr>
            <sz val="9"/>
            <color indexed="81"/>
            <rFont val="Calibri"/>
            <family val="2"/>
            <scheme val="minor"/>
          </rPr>
          <t>Convert a rational number to a decimal using long division; know that the decimal form of a rational number terminates in 0s or eventually repeats.</t>
        </r>
      </text>
    </comment>
    <comment ref="F6" authorId="0" shapeId="0">
      <text>
        <r>
          <rPr>
            <sz val="9"/>
            <color indexed="81"/>
            <rFont val="Calibri"/>
            <family val="2"/>
            <scheme val="minor"/>
          </rPr>
          <t>Solve linear equations with rational number coefficients, including equations whose solutions require expanding expressions using the distributive property and collecting like terms.</t>
        </r>
      </text>
    </comment>
    <comment ref="G6" authorId="0" shapeId="0">
      <text>
        <r>
          <rPr>
            <sz val="9"/>
            <color indexed="81"/>
            <rFont val="Calibri"/>
            <family val="2"/>
            <scheme val="minor"/>
          </rPr>
          <t>Give examples of linear equations in one variable with one solution, infinitely many solutions, or no solutions. Show which of these possibilities is the case by successively transforming the given equation into simpler forms, until an equivalent equation of the form x = a, a = a, or a = b results (where a and b are different numbers).</t>
        </r>
      </text>
    </comment>
    <comment ref="H6" authorId="0" shapeId="0">
      <text>
        <r>
          <rPr>
            <sz val="9"/>
            <color indexed="81"/>
            <rFont val="Calibri"/>
            <family val="2"/>
            <scheme val="minor"/>
          </rPr>
          <t>Give examples of linear equations in one variable with one solution, infinitely many solutions, or no solutions. Show which of these possibilities is the case by successively transforming the given equation into simpler forms, until an equivalent equation of the form x = a, a = a, or a = b results (where a and b are different numbers).</t>
        </r>
      </text>
    </comment>
    <comment ref="I6" authorId="0" shapeId="0">
      <text>
        <r>
          <rPr>
            <sz val="9"/>
            <color indexed="81"/>
            <rFont val="Calibri"/>
            <family val="2"/>
            <scheme val="minor"/>
          </rPr>
          <t>Give examples of linear equations in one variable with one solution, infinitely many solutions, or no solutions. Show which of these possibilities is the case by successively transforming the given equation into simpler forms, until an equivalent equation of the form x = a, a = a, or a = b results (where a and b are different numbers).</t>
        </r>
      </text>
    </comment>
    <comment ref="J6" authorId="0" shapeId="0">
      <text>
        <r>
          <rPr>
            <sz val="9"/>
            <color indexed="81"/>
            <rFont val="Calibri"/>
            <family val="2"/>
            <scheme val="minor"/>
          </rPr>
          <t>Construct a function to model a linear relationship between two quantities. Determine the rate of change and initial value of the function from a description of a relationship or from two (x, y) values, including reading these from a table or from a graph. Interpret the rate of change and initial value of a linear function in terms of the situation it models, and in terms of its graph or a table of values.</t>
        </r>
      </text>
    </comment>
    <comment ref="K6" authorId="0" shapeId="0">
      <text>
        <r>
          <rPr>
            <sz val="9"/>
            <color indexed="81"/>
            <rFont val="Calibri"/>
            <family val="2"/>
            <scheme val="minor"/>
          </rPr>
          <t>Construct a function to model a linear relationship between two quantities. Determine the rate of change and initial value of the function from a description of a relationship or from two (x, y) values, including reading these from a table or from a graph. Interpret the rate of change and initial value of a linear function in terms of the situation it models, and in terms of its graph or a table of values.</t>
        </r>
      </text>
    </comment>
    <comment ref="L6" authorId="0" shapeId="0">
      <text>
        <r>
          <rPr>
            <sz val="9"/>
            <color indexed="81"/>
            <rFont val="Calibri"/>
            <family val="2"/>
            <scheme val="minor"/>
          </rPr>
          <t>Solve linear equations with rational number coefficients, including equations whose solutions require expanding expressions using the distributive property and collecting like terms.</t>
        </r>
      </text>
    </comment>
    <comment ref="M6" authorId="0" shapeId="0">
      <text>
        <r>
          <rPr>
            <sz val="9"/>
            <color indexed="81"/>
            <rFont val="Calibri"/>
            <family val="2"/>
            <scheme val="minor"/>
          </rPr>
          <t>Solve linear equations with rational number coefficients, including equations whose solutions require expanding expressions using the distributive property and collecting like terms.</t>
        </r>
      </text>
    </comment>
    <comment ref="N6" authorId="0" shapeId="0">
      <text>
        <r>
          <rPr>
            <sz val="9"/>
            <color indexed="81"/>
            <rFont val="Calibri"/>
            <family val="2"/>
            <scheme val="minor"/>
          </rPr>
          <t>Solve linear equations with rational number coefficients, including equations whose solutions require expanding expressions using the distributive property and collecting like terms.</t>
        </r>
      </text>
    </comment>
    <comment ref="O6" authorId="0" shapeId="0">
      <text>
        <r>
          <rPr>
            <sz val="9"/>
            <color indexed="81"/>
            <rFont val="Calibri"/>
            <family val="2"/>
            <scheme val="minor"/>
          </rPr>
          <t>Construct a function to model a linear relationship between two quantities. Determine the rate of change and initial value of the function from a description of a relationship or from two (x, y) values, including reading these from a table or from a graph. Interpret the rate of change and initial value of a linear function in terms of the situation it models, and in terms of its graph or a table of values.</t>
        </r>
      </text>
    </comment>
    <comment ref="P6" authorId="0" shapeId="0">
      <text>
        <r>
          <rPr>
            <sz val="9"/>
            <color indexed="81"/>
            <rFont val="Calibri"/>
            <family val="2"/>
            <scheme val="minor"/>
          </rPr>
          <t>Construct a function to model a linear relationship between two quantities. Determine the rate of change and initial value of the function from a description of a relationship or from two (x, y) values, including reading these from a table or from a graph. Interpret the rate of change and initial value of a linear function in terms of the situation it models, and in terms of its graph or a table of values.</t>
        </r>
      </text>
    </comment>
    <comment ref="Q6" authorId="0" shapeId="0">
      <text>
        <r>
          <rPr>
            <sz val="9"/>
            <color indexed="81"/>
            <rFont val="Calibri"/>
            <family val="2"/>
            <scheme val="minor"/>
          </rPr>
          <t>Construct a function to model a linear relationship between two quantities. Determine the rate of change and initial value of the function from a description of a relationship or from two (x, y) values, including reading these from a table or from a graph. Interpret the rate of change and initial value of a linear function in terms of the situation it models, and in terms of its graph or a table of values.</t>
        </r>
      </text>
    </comment>
  </commentList>
</comments>
</file>

<file path=xl/comments8.xml><?xml version="1.0" encoding="utf-8"?>
<comments xmlns="http://schemas.openxmlformats.org/spreadsheetml/2006/main">
  <authors>
    <author>Bridget McKinney</author>
  </authors>
  <commentList>
    <comment ref="B6" authorId="0" shapeId="0">
      <text>
        <r>
          <rPr>
            <sz val="9"/>
            <color indexed="81"/>
            <rFont val="Calibri"/>
            <family val="2"/>
            <scheme val="minor"/>
          </rPr>
          <t>Recognize and represent proportional relationships between quantities.</t>
        </r>
      </text>
    </comment>
    <comment ref="C6" authorId="0" shapeId="0">
      <text>
        <r>
          <rPr>
            <sz val="9"/>
            <color indexed="81"/>
            <rFont val="Calibri"/>
            <family val="2"/>
            <scheme val="minor"/>
          </rPr>
          <t>Recognize and represent proportional relationships between quantities.</t>
        </r>
      </text>
    </comment>
    <comment ref="D6" authorId="0" shapeId="0">
      <text>
        <r>
          <rPr>
            <sz val="9"/>
            <color indexed="81"/>
            <rFont val="Calibri"/>
            <family val="2"/>
            <scheme val="minor"/>
          </rPr>
          <t>Recognize and represent proportional relationships between quantities.</t>
        </r>
      </text>
    </comment>
    <comment ref="E6" authorId="0" shapeId="0">
      <text>
        <r>
          <rPr>
            <sz val="9"/>
            <color indexed="81"/>
            <rFont val="Calibri"/>
            <family val="2"/>
            <scheme val="minor"/>
          </rPr>
          <t>Recognize and represent proportional relationships between quantities.</t>
        </r>
      </text>
    </comment>
  </commentList>
</comments>
</file>

<file path=xl/comments9.xml><?xml version="1.0" encoding="utf-8"?>
<comments xmlns="http://schemas.openxmlformats.org/spreadsheetml/2006/main">
  <authors>
    <author>Bridget McKinney</author>
  </authors>
  <commentList>
    <comment ref="B6" authorId="0" shapeId="0">
      <text>
        <r>
          <rPr>
            <sz val="9"/>
            <color indexed="81"/>
            <rFont val="Calibri"/>
            <family val="2"/>
            <scheme val="minor"/>
          </rPr>
          <t>Use similar triangles to explain why the slope m is the same between any two distinct points on a non-vertical line in the coordinate plane; derive the equation y = mx for a line through the origin and the equation y = mx + b for a line intercepting the vertical axis at b.</t>
        </r>
      </text>
    </comment>
    <comment ref="C6" authorId="0" shapeId="0">
      <text>
        <r>
          <rPr>
            <sz val="9"/>
            <color indexed="81"/>
            <rFont val="Calibri"/>
            <family val="2"/>
            <scheme val="minor"/>
          </rPr>
          <t>Use similar triangles to explain why the slope m is the same between any two distinct points on a non-vertical line in the coordinate plane; derive the equation y = mx for a line through the origin and the equation y = mx + b for a line intercepting the vertical axis at b.</t>
        </r>
      </text>
    </comment>
    <comment ref="D6" authorId="0" shapeId="0">
      <text>
        <r>
          <rPr>
            <sz val="9"/>
            <color indexed="81"/>
            <rFont val="Calibri"/>
            <family val="2"/>
            <scheme val="minor"/>
          </rPr>
          <t>Use similar triangles to explain why the slope m is the same between any two distinct points on a non-vertical line in the coordinate plane; derive the equation y = mx for a line through the origin and the equation y = mx + b for a line intercepting the vertical axis at b.</t>
        </r>
      </text>
    </comment>
    <comment ref="E6" authorId="0" shapeId="0">
      <text>
        <r>
          <rPr>
            <sz val="9"/>
            <color indexed="81"/>
            <rFont val="Calibri"/>
            <family val="2"/>
            <scheme val="minor"/>
          </rPr>
          <t>Use similar triangles to explain why the slope m is the same between any two distinct points on a non-vertical line in the coordinate plane; derive the equation y = mx for a line through the origin and the equation y = mx + b for a line intercepting the vertical axis at b.</t>
        </r>
      </text>
    </comment>
    <comment ref="F6" authorId="0" shapeId="0">
      <text>
        <r>
          <rPr>
            <sz val="9"/>
            <color indexed="81"/>
            <rFont val="Calibri"/>
            <family val="2"/>
            <scheme val="minor"/>
          </rPr>
          <t>Interpret the equation y = mx + b as defining a linear function, whose graph is a straight line; give examples of functions that are not linear.  For example, the function A = s2 giving the area of a square as a function of its side length is not linear because its graph contains the points (1,1), (2,4) and (3,9), which are not on a straight line.</t>
        </r>
      </text>
    </comment>
    <comment ref="G6" authorId="0" shapeId="0">
      <text>
        <r>
          <rPr>
            <sz val="9"/>
            <color indexed="81"/>
            <rFont val="Calibri"/>
            <family val="2"/>
            <scheme val="minor"/>
          </rPr>
          <t>Interpret the equation y = mx + b as defining a linear function, whose graph is a straight line; give examples of functions that are not linear.  For example, the function A = s2 giving the area of a square as a function of its side length is not linear because its graph contains the points (1,1), (2,4) and (3,9), which are not on a straight line.</t>
        </r>
      </text>
    </comment>
    <comment ref="H6" authorId="0" shapeId="0">
      <text>
        <r>
          <rPr>
            <sz val="9"/>
            <color indexed="81"/>
            <rFont val="Calibri"/>
            <family val="2"/>
            <scheme val="minor"/>
          </rPr>
          <t>Construct a function to model a linear relationship between two quantities. Determine the rate of change and initial value of the function from a description of a relationship or from two (x, y) values, including reading these from a table or from a graph. Interpret the rate of change and initial value of a linear function in terms of the situation it models, and in terms of its graph or a table of values.</t>
        </r>
      </text>
    </comment>
    <comment ref="I6" authorId="0" shapeId="0">
      <text>
        <r>
          <rPr>
            <sz val="9"/>
            <color indexed="81"/>
            <rFont val="Calibri"/>
            <family val="2"/>
            <scheme val="minor"/>
          </rPr>
          <t>Construct a function to model a linear relationship between two quantities. Determine the rate of change and initial value of the function from a description of a relationship or from two (x, y) values, including reading these from a table or from a graph. Interpret the rate of change and initial value of a linear function in terms of the situation it models, and in terms of its graph or a table of values.</t>
        </r>
      </text>
    </comment>
    <comment ref="J6" authorId="0" shapeId="0">
      <text>
        <r>
          <rPr>
            <sz val="9"/>
            <color indexed="81"/>
            <rFont val="Calibri"/>
            <family val="2"/>
            <scheme val="minor"/>
          </rPr>
          <t>Construct a function to model a linear relationship between two quantities. Determine the rate of change and initial value of the function from a description of a relationship or from two (x, y) values, including reading these from a table or from a graph. Interpret the rate of change and initial value of a linear function in terms of the situation it models, and in terms of its graph or a table of values.</t>
        </r>
      </text>
    </comment>
    <comment ref="K6" authorId="0" shapeId="0">
      <text>
        <r>
          <rPr>
            <sz val="9"/>
            <color indexed="81"/>
            <rFont val="Calibri"/>
            <family val="2"/>
            <scheme val="minor"/>
          </rPr>
          <t>Construct a function to model a linear relationship between two quantities. Determine the rate of change and initial value of the function from a description of a relationship or from two (x, y) values, including reading these from a table or from a graph. Interpret the rate of change and initial value of a linear function in terms of the situation it models, and in terms of its graph or a table of values.</t>
        </r>
      </text>
    </comment>
    <comment ref="L6" authorId="0" shapeId="0">
      <text>
        <r>
          <rPr>
            <sz val="9"/>
            <color indexed="81"/>
            <rFont val="Calibri"/>
            <family val="2"/>
            <scheme val="minor"/>
          </rPr>
          <t>Construct a function to model a linear relationship between two quantities. Determine the rate of change and initial value of the function from a description of a relationship or from two (x, y) values, including reading these from a table or from a graph. Interpret the rate of change and initial value of a linear function in terms of the situation it models, and in terms of its graph or a table of values.</t>
        </r>
      </text>
    </comment>
    <comment ref="M6" authorId="0" shapeId="0">
      <text>
        <r>
          <rPr>
            <sz val="9"/>
            <color indexed="81"/>
            <rFont val="Calibri"/>
            <family val="2"/>
            <scheme val="minor"/>
          </rPr>
          <t>Describe qualitatively the functional relationship between two quantities by analyzing a graph (e.g., where the function is increasing or decreasing, linear or nonlinear). Sketch a graph that exhibits the qualitative features of a function that has been described verbally.</t>
        </r>
      </text>
    </comment>
    <comment ref="N6" authorId="0" shapeId="0">
      <text>
        <r>
          <rPr>
            <sz val="9"/>
            <color indexed="81"/>
            <rFont val="Calibri"/>
            <family val="2"/>
            <scheme val="minor"/>
          </rPr>
          <t>Describe qualitatively the functional relationship between two quantities by analyzing a graph (e.g., where the function is increasing or decreasing, linear or nonlinear). Sketch a graph that exhibits the qualitative features of a function that has been described verbally.</t>
        </r>
      </text>
    </comment>
    <comment ref="O6" authorId="0" shapeId="0">
      <text>
        <r>
          <rPr>
            <sz val="9"/>
            <color indexed="81"/>
            <rFont val="Calibri"/>
            <family val="2"/>
            <scheme val="minor"/>
          </rPr>
          <t>Describe qualitatively the functional relationship between two quantities by analyzing a graph (e.g., where the function is increasing or decreasing, linear or nonlinear). Sketch a graph that exhibits the qualitative features of a function that has been described verbally.</t>
        </r>
      </text>
    </comment>
    <comment ref="P6" authorId="0" shapeId="0">
      <text>
        <r>
          <rPr>
            <sz val="9"/>
            <color indexed="81"/>
            <rFont val="Calibri"/>
            <family val="2"/>
            <scheme val="minor"/>
          </rPr>
          <t>Describe qualitatively the functional relationship between two quantities by analyzing a graph (e.g., where the function is increasing or decreasing, linear or nonlinear). Sketch a graph that exhibits the qualitative features of a function that has been described verbally.</t>
        </r>
      </text>
    </comment>
    <comment ref="Q6" authorId="0" shapeId="0">
      <text>
        <r>
          <rPr>
            <sz val="9"/>
            <color indexed="81"/>
            <rFont val="Calibri"/>
            <family val="2"/>
            <scheme val="minor"/>
          </rPr>
          <t>Describe qualitatively the functional relationship between two quantities by analyzing a graph (e.g., where the function is increasing or decreasing, linear or nonlinear). Sketch a graph that exhibits the qualitative features of a function that has been described verbally.</t>
        </r>
      </text>
    </comment>
  </commentList>
</comments>
</file>

<file path=xl/sharedStrings.xml><?xml version="1.0" encoding="utf-8"?>
<sst xmlns="http://schemas.openxmlformats.org/spreadsheetml/2006/main" count="795" uniqueCount="170">
  <si>
    <t>Make sense of problems and persevere in solving them.</t>
  </si>
  <si>
    <t>Reason abstractly and quantitatively.</t>
  </si>
  <si>
    <t>Construct viable arguments and critique the reasoning of others.</t>
  </si>
  <si>
    <t>Model with mathematics.</t>
  </si>
  <si>
    <t>Use appropriate tools strategically.</t>
  </si>
  <si>
    <t>Attend to precision.</t>
  </si>
  <si>
    <t>Look for and make use of structure.</t>
  </si>
  <si>
    <t>Look for and express regularity in repeated reasoning.</t>
  </si>
  <si>
    <t>Mathematical Processes</t>
  </si>
  <si>
    <t>Geometry</t>
  </si>
  <si>
    <t>Student Name</t>
  </si>
  <si>
    <t>Score</t>
  </si>
  <si>
    <t>Notes:</t>
  </si>
  <si>
    <t>Results</t>
  </si>
  <si>
    <t>100-90</t>
  </si>
  <si>
    <t>89-80</t>
  </si>
  <si>
    <t>79-70</t>
  </si>
  <si>
    <t>69-60</t>
  </si>
  <si>
    <t>59-50</t>
  </si>
  <si>
    <t>49-0</t>
  </si>
  <si>
    <t>Math in Focus</t>
  </si>
  <si>
    <t xml:space="preserve"> </t>
  </si>
  <si>
    <t>Total Correct:</t>
  </si>
  <si>
    <t>% Correct:</t>
  </si>
  <si>
    <t>5.OA.3</t>
  </si>
  <si>
    <t>5.NBT.2</t>
  </si>
  <si>
    <t>6.NS.5</t>
  </si>
  <si>
    <t>6.NS.1</t>
  </si>
  <si>
    <t>8.NS.1</t>
  </si>
  <si>
    <t>7.NS.2D</t>
  </si>
  <si>
    <t>7.NS.1B</t>
  </si>
  <si>
    <t>7.NS.1C</t>
  </si>
  <si>
    <t>7.NS.2A</t>
  </si>
  <si>
    <t>Chapter 1: Exponents</t>
  </si>
  <si>
    <t>6.EE.1</t>
  </si>
  <si>
    <t>Chapter 2: Scientific Notation</t>
  </si>
  <si>
    <t>8.EE.3</t>
  </si>
  <si>
    <t>8.EE.4</t>
  </si>
  <si>
    <t>8.G.9</t>
  </si>
  <si>
    <t>6.EE.4</t>
  </si>
  <si>
    <t>6.EE.7</t>
  </si>
  <si>
    <t>7.NS.2d</t>
  </si>
  <si>
    <t xml:space="preserve">Chapter 3: Algebraic Linear Equations </t>
  </si>
  <si>
    <t>8.EE.7b</t>
  </si>
  <si>
    <t>8.EE.7a</t>
  </si>
  <si>
    <t>8.F.4</t>
  </si>
  <si>
    <t>8.F.5</t>
  </si>
  <si>
    <t>8.MP.1</t>
  </si>
  <si>
    <t>7.RP.2</t>
  </si>
  <si>
    <t>Chapter 4: Lines and Linear Equations</t>
  </si>
  <si>
    <t>8.EE.6</t>
  </si>
  <si>
    <t>8.F.3</t>
  </si>
  <si>
    <t>Chapter 5: Systems of Linear Equations</t>
  </si>
  <si>
    <t>7. EE.4b</t>
  </si>
  <si>
    <t>8.EE.8b</t>
  </si>
  <si>
    <t>8.EE.8c</t>
  </si>
  <si>
    <t>6.EE.9</t>
  </si>
  <si>
    <t>7.EE.3</t>
  </si>
  <si>
    <t>Chapter 6: Functions</t>
  </si>
  <si>
    <t>8.F.1</t>
  </si>
  <si>
    <t>8.EE.1</t>
  </si>
  <si>
    <t>8.EE.2</t>
  </si>
  <si>
    <t>Chapter 7: Pythagorean Theorem</t>
  </si>
  <si>
    <t>8.G.7</t>
  </si>
  <si>
    <t>8.G.8</t>
  </si>
  <si>
    <t>Chapter 8: Transformations</t>
  </si>
  <si>
    <t>6.EE.3</t>
  </si>
  <si>
    <t>7.RP.1</t>
  </si>
  <si>
    <t>7.G.2</t>
  </si>
  <si>
    <t>8.G.5</t>
  </si>
  <si>
    <t>6.G.3</t>
  </si>
  <si>
    <t>8.G.3</t>
  </si>
  <si>
    <t>7.G.1</t>
  </si>
  <si>
    <t>7.G.5</t>
  </si>
  <si>
    <t>8.G.1</t>
  </si>
  <si>
    <t>Chapter 9: Congruence and Similarity</t>
  </si>
  <si>
    <t>8.G.2</t>
  </si>
  <si>
    <t>8.G.4</t>
  </si>
  <si>
    <t>7.SP.6</t>
  </si>
  <si>
    <t>Chapter 10: Statistics</t>
  </si>
  <si>
    <t>8.SP.1</t>
  </si>
  <si>
    <t>8.SP.4</t>
  </si>
  <si>
    <t>8.SP.2</t>
  </si>
  <si>
    <t>8.SP.3</t>
  </si>
  <si>
    <t>Chapter 11: Probability</t>
  </si>
  <si>
    <t>7.SP.7a</t>
  </si>
  <si>
    <t>7.SP.8a</t>
  </si>
  <si>
    <t>7.SP.8b</t>
  </si>
  <si>
    <t>The Number System</t>
  </si>
  <si>
    <t>Expressions and Equations</t>
  </si>
  <si>
    <t>Statistics and Probability</t>
  </si>
  <si>
    <t>Grade 8 Common Core State Standards</t>
  </si>
  <si>
    <t>8.MP.2</t>
  </si>
  <si>
    <t>8.MP.3</t>
  </si>
  <si>
    <t>8.MP.4</t>
  </si>
  <si>
    <t>8.MP.5</t>
  </si>
  <si>
    <t>8.MP.6</t>
  </si>
  <si>
    <t>8.MP.7</t>
  </si>
  <si>
    <t>8.MP.8</t>
  </si>
  <si>
    <t>8.NS.2</t>
  </si>
  <si>
    <t>Know that numbers that are not rational are called irrational. Understand informally that every number has a decimal expansion; for rational numbers show that the decimal expansion repeats eventually, and convert a decimal expansion which repeats eventually into a rational number.</t>
  </si>
  <si>
    <r>
      <t>Use rational approximations of irrational numbers to compare the size of irrational numbers, locate them approximately on a number line diagram, and estimate the value of expressions (e.g., p</t>
    </r>
    <r>
      <rPr>
        <vertAlign val="superscript"/>
        <sz val="10"/>
        <color indexed="8"/>
        <rFont val="Arial"/>
        <family val="2"/>
      </rPr>
      <t>2</t>
    </r>
    <r>
      <rPr>
        <sz val="10"/>
        <color indexed="8"/>
        <rFont val="Arial"/>
        <family val="2"/>
      </rPr>
      <t xml:space="preserve">). </t>
    </r>
    <r>
      <rPr>
        <i/>
        <sz val="10"/>
        <color indexed="8"/>
        <rFont val="Arial"/>
        <family val="2"/>
      </rPr>
      <t>For example, by truncating the decimal expansion of Ö2, show that Ö2 is between 1 and 2, then between 1.4 and 1.5, and explain how to continue on to get better approximations.</t>
    </r>
  </si>
  <si>
    <t>8.EE.5</t>
  </si>
  <si>
    <t>8.EE.7</t>
  </si>
  <si>
    <t>8.EE.7 a.</t>
  </si>
  <si>
    <t>8.EE.7 b.</t>
  </si>
  <si>
    <t>8.EE.8</t>
  </si>
  <si>
    <t>8.EE.8 a.</t>
  </si>
  <si>
    <t>8.EE.8 b.</t>
  </si>
  <si>
    <t>8.EE.8 c.</t>
  </si>
  <si>
    <r>
      <t xml:space="preserve">Know and apply the properties of integer exponents to generate equivalent numerical expressions.  </t>
    </r>
    <r>
      <rPr>
        <i/>
        <sz val="10"/>
        <color indexed="8"/>
        <rFont val="Arial"/>
        <family val="2"/>
      </rPr>
      <t>For example, 3</t>
    </r>
    <r>
      <rPr>
        <i/>
        <vertAlign val="superscript"/>
        <sz val="10"/>
        <color indexed="8"/>
        <rFont val="Arial"/>
        <family val="2"/>
      </rPr>
      <t>2</t>
    </r>
    <r>
      <rPr>
        <i/>
        <sz val="10"/>
        <color indexed="8"/>
        <rFont val="Arial"/>
        <family val="2"/>
      </rPr>
      <t xml:space="preserve"> × 3</t>
    </r>
    <r>
      <rPr>
        <i/>
        <vertAlign val="superscript"/>
        <sz val="10"/>
        <color indexed="8"/>
        <rFont val="Arial"/>
        <family val="2"/>
      </rPr>
      <t>–5</t>
    </r>
    <r>
      <rPr>
        <i/>
        <sz val="10"/>
        <color indexed="8"/>
        <rFont val="Arial"/>
        <family val="2"/>
      </rPr>
      <t xml:space="preserve"> = 3</t>
    </r>
    <r>
      <rPr>
        <i/>
        <vertAlign val="superscript"/>
        <sz val="10"/>
        <color indexed="8"/>
        <rFont val="Arial"/>
        <family val="2"/>
      </rPr>
      <t>–3</t>
    </r>
    <r>
      <rPr>
        <i/>
        <sz val="10"/>
        <color indexed="8"/>
        <rFont val="Arial"/>
        <family val="2"/>
      </rPr>
      <t xml:space="preserve"> = 1/3</t>
    </r>
    <r>
      <rPr>
        <i/>
        <vertAlign val="superscript"/>
        <sz val="10"/>
        <color indexed="8"/>
        <rFont val="Arial"/>
        <family val="2"/>
      </rPr>
      <t>3</t>
    </r>
    <r>
      <rPr>
        <i/>
        <sz val="10"/>
        <color indexed="8"/>
        <rFont val="Arial"/>
        <family val="2"/>
      </rPr>
      <t xml:space="preserve"> = 1/27.</t>
    </r>
  </si>
  <si>
    <r>
      <t xml:space="preserve">Use square root and cube root symbols to represent solutions to equations of the form </t>
    </r>
    <r>
      <rPr>
        <i/>
        <sz val="10"/>
        <color indexed="8"/>
        <rFont val="Arial"/>
        <family val="2"/>
      </rPr>
      <t>x</t>
    </r>
    <r>
      <rPr>
        <vertAlign val="superscript"/>
        <sz val="10"/>
        <color indexed="8"/>
        <rFont val="Arial"/>
        <family val="2"/>
      </rPr>
      <t>2</t>
    </r>
    <r>
      <rPr>
        <sz val="10"/>
        <color indexed="8"/>
        <rFont val="Arial"/>
        <family val="2"/>
      </rPr>
      <t xml:space="preserve"> = </t>
    </r>
    <r>
      <rPr>
        <i/>
        <sz val="10"/>
        <color indexed="8"/>
        <rFont val="Arial"/>
        <family val="2"/>
      </rPr>
      <t xml:space="preserve">p </t>
    </r>
    <r>
      <rPr>
        <sz val="10"/>
        <color indexed="8"/>
        <rFont val="Arial"/>
        <family val="2"/>
      </rPr>
      <t xml:space="preserve">and </t>
    </r>
    <r>
      <rPr>
        <i/>
        <sz val="10"/>
        <color indexed="8"/>
        <rFont val="Arial"/>
        <family val="2"/>
      </rPr>
      <t>x</t>
    </r>
    <r>
      <rPr>
        <vertAlign val="superscript"/>
        <sz val="10"/>
        <color indexed="8"/>
        <rFont val="Arial"/>
        <family val="2"/>
      </rPr>
      <t>3</t>
    </r>
    <r>
      <rPr>
        <sz val="10"/>
        <color indexed="8"/>
        <rFont val="Arial"/>
        <family val="2"/>
      </rPr>
      <t xml:space="preserve"> = </t>
    </r>
    <r>
      <rPr>
        <i/>
        <sz val="10"/>
        <color indexed="8"/>
        <rFont val="Arial"/>
        <family val="2"/>
      </rPr>
      <t>p</t>
    </r>
    <r>
      <rPr>
        <sz val="10"/>
        <color indexed="8"/>
        <rFont val="Arial"/>
        <family val="2"/>
      </rPr>
      <t xml:space="preserve">, where </t>
    </r>
    <r>
      <rPr>
        <i/>
        <sz val="10"/>
        <color indexed="8"/>
        <rFont val="Arial"/>
        <family val="2"/>
      </rPr>
      <t xml:space="preserve">p </t>
    </r>
    <r>
      <rPr>
        <sz val="10"/>
        <color indexed="8"/>
        <rFont val="Arial"/>
        <family val="2"/>
      </rPr>
      <t xml:space="preserve">is a positive rational number. Evaluate square roots of small perfect squares and cube roots of small perfect cubes. Know that Ö2 is irrational. </t>
    </r>
  </si>
  <si>
    <r>
      <t xml:space="preserve">Use numbers expressed in the form of a single digit times an integer power of 10 to estimate very large or very small quantities, and to express how many times as much one is than the other.  </t>
    </r>
    <r>
      <rPr>
        <i/>
        <sz val="10"/>
        <color indexed="8"/>
        <rFont val="Arial"/>
        <family val="2"/>
      </rPr>
      <t>For example, estimate the population of the United States as 3 × 108 and the population of the world as 7 × 109, and determine that the world population is more than 20 times larger.</t>
    </r>
  </si>
  <si>
    <t>Perform operations with numbers expressed in scientific notation, including problems where both decimal and scientific notation are used. Use scientific notation and choose units of appropriate size for measurements of very large or very small quantities (e.g., use millimeters per year for seafloor spreading). Interpret scientific notation that has been generated by technology.</t>
  </si>
  <si>
    <r>
      <t xml:space="preserve">Graph proportional relationships, interpreting the unit rate as the slope of the graph. Compare two different proportional relationships represented in different ways.  </t>
    </r>
    <r>
      <rPr>
        <i/>
        <sz val="10"/>
        <color indexed="8"/>
        <rFont val="Arial"/>
        <family val="2"/>
      </rPr>
      <t>For example, compare a distance-time graph to a distance-time equation to determine which of two moving objects has greater speed.</t>
    </r>
  </si>
  <si>
    <r>
      <t xml:space="preserve">Use similar triangles to explain why the slope </t>
    </r>
    <r>
      <rPr>
        <i/>
        <sz val="10"/>
        <color indexed="8"/>
        <rFont val="Arial"/>
        <family val="2"/>
      </rPr>
      <t xml:space="preserve">m </t>
    </r>
    <r>
      <rPr>
        <sz val="10"/>
        <color indexed="8"/>
        <rFont val="Arial"/>
        <family val="2"/>
      </rPr>
      <t xml:space="preserve">is the same between any two distinct points on a non-vertical line in the coordinate plane; derive the equation </t>
    </r>
    <r>
      <rPr>
        <i/>
        <sz val="10"/>
        <color indexed="8"/>
        <rFont val="Arial"/>
        <family val="2"/>
      </rPr>
      <t xml:space="preserve">y </t>
    </r>
    <r>
      <rPr>
        <sz val="10"/>
        <color indexed="8"/>
        <rFont val="Arial"/>
        <family val="2"/>
      </rPr>
      <t xml:space="preserve">= </t>
    </r>
    <r>
      <rPr>
        <i/>
        <sz val="10"/>
        <color indexed="8"/>
        <rFont val="Arial"/>
        <family val="2"/>
      </rPr>
      <t xml:space="preserve">mx </t>
    </r>
    <r>
      <rPr>
        <sz val="10"/>
        <color indexed="8"/>
        <rFont val="Arial"/>
        <family val="2"/>
      </rPr>
      <t xml:space="preserve">for a line through the origin and the equation </t>
    </r>
    <r>
      <rPr>
        <i/>
        <sz val="10"/>
        <color indexed="8"/>
        <rFont val="Arial"/>
        <family val="2"/>
      </rPr>
      <t xml:space="preserve">y </t>
    </r>
    <r>
      <rPr>
        <sz val="10"/>
        <color indexed="8"/>
        <rFont val="Arial"/>
        <family val="2"/>
      </rPr>
      <t xml:space="preserve">= </t>
    </r>
    <r>
      <rPr>
        <i/>
        <sz val="10"/>
        <color indexed="8"/>
        <rFont val="Arial"/>
        <family val="2"/>
      </rPr>
      <t xml:space="preserve">mx </t>
    </r>
    <r>
      <rPr>
        <sz val="10"/>
        <color indexed="8"/>
        <rFont val="Arial"/>
        <family val="2"/>
      </rPr>
      <t xml:space="preserve">+ </t>
    </r>
    <r>
      <rPr>
        <i/>
        <sz val="10"/>
        <color indexed="8"/>
        <rFont val="Arial"/>
        <family val="2"/>
      </rPr>
      <t xml:space="preserve">b </t>
    </r>
    <r>
      <rPr>
        <sz val="10"/>
        <color indexed="8"/>
        <rFont val="Arial"/>
        <family val="2"/>
      </rPr>
      <t xml:space="preserve">for a line intercepting the vertical axis at </t>
    </r>
    <r>
      <rPr>
        <i/>
        <sz val="10"/>
        <color indexed="8"/>
        <rFont val="Arial"/>
        <family val="2"/>
      </rPr>
      <t>b</t>
    </r>
    <r>
      <rPr>
        <sz val="10"/>
        <color indexed="8"/>
        <rFont val="Arial"/>
        <family val="2"/>
      </rPr>
      <t>.</t>
    </r>
  </si>
  <si>
    <t>Solve linear equations in one variable.</t>
  </si>
  <si>
    <r>
      <t xml:space="preserve">Give examples of linear equations in one variable with one solution, infinitely many solutions, or no solutions. Show which of these possibilities is the case by successively transforming the given equation into simpler forms, until an equivalent equation of the form </t>
    </r>
    <r>
      <rPr>
        <i/>
        <sz val="10"/>
        <color indexed="8"/>
        <rFont val="Arial"/>
        <family val="2"/>
      </rPr>
      <t xml:space="preserve">x </t>
    </r>
    <r>
      <rPr>
        <sz val="10"/>
        <color indexed="8"/>
        <rFont val="Arial"/>
        <family val="2"/>
      </rPr>
      <t xml:space="preserve">= </t>
    </r>
    <r>
      <rPr>
        <i/>
        <sz val="10"/>
        <color indexed="8"/>
        <rFont val="Arial"/>
        <family val="2"/>
      </rPr>
      <t>a</t>
    </r>
    <r>
      <rPr>
        <sz val="10"/>
        <color indexed="8"/>
        <rFont val="Arial"/>
        <family val="2"/>
      </rPr>
      <t xml:space="preserve">, </t>
    </r>
    <r>
      <rPr>
        <i/>
        <sz val="10"/>
        <color indexed="8"/>
        <rFont val="Arial"/>
        <family val="2"/>
      </rPr>
      <t xml:space="preserve">a </t>
    </r>
    <r>
      <rPr>
        <sz val="10"/>
        <color indexed="8"/>
        <rFont val="Arial"/>
        <family val="2"/>
      </rPr>
      <t xml:space="preserve">= </t>
    </r>
    <r>
      <rPr>
        <i/>
        <sz val="10"/>
        <color indexed="8"/>
        <rFont val="Arial"/>
        <family val="2"/>
      </rPr>
      <t>a</t>
    </r>
    <r>
      <rPr>
        <sz val="10"/>
        <color indexed="8"/>
        <rFont val="Arial"/>
        <family val="2"/>
      </rPr>
      <t xml:space="preserve">, or </t>
    </r>
    <r>
      <rPr>
        <i/>
        <sz val="10"/>
        <color indexed="8"/>
        <rFont val="Arial"/>
        <family val="2"/>
      </rPr>
      <t xml:space="preserve">a </t>
    </r>
    <r>
      <rPr>
        <sz val="10"/>
        <color indexed="8"/>
        <rFont val="Arial"/>
        <family val="2"/>
      </rPr>
      <t xml:space="preserve">= </t>
    </r>
    <r>
      <rPr>
        <i/>
        <sz val="10"/>
        <color indexed="8"/>
        <rFont val="Arial"/>
        <family val="2"/>
      </rPr>
      <t xml:space="preserve">b </t>
    </r>
    <r>
      <rPr>
        <sz val="10"/>
        <color indexed="8"/>
        <rFont val="Arial"/>
        <family val="2"/>
      </rPr>
      <t xml:space="preserve">results (where </t>
    </r>
    <r>
      <rPr>
        <i/>
        <sz val="10"/>
        <color indexed="8"/>
        <rFont val="Arial"/>
        <family val="2"/>
      </rPr>
      <t xml:space="preserve">a </t>
    </r>
    <r>
      <rPr>
        <sz val="10"/>
        <color indexed="8"/>
        <rFont val="Arial"/>
        <family val="2"/>
      </rPr>
      <t xml:space="preserve">and </t>
    </r>
    <r>
      <rPr>
        <i/>
        <sz val="10"/>
        <color indexed="8"/>
        <rFont val="Arial"/>
        <family val="2"/>
      </rPr>
      <t xml:space="preserve">b </t>
    </r>
    <r>
      <rPr>
        <sz val="10"/>
        <color indexed="8"/>
        <rFont val="Arial"/>
        <family val="2"/>
      </rPr>
      <t>are different numbers).</t>
    </r>
  </si>
  <si>
    <t>Solve linear equations with rational number coefficients, including equations whose solutions require expanding expressions using the distributive property and collecting like terms.</t>
  </si>
  <si>
    <t>Analyze and solve pairs of simultaneous linear equations.</t>
  </si>
  <si>
    <t>Understand that solutions to a system of two linear equations in two variables correspond to points of intersection of their graphs, because points of intersection satisfy both equations simultaneously.</t>
  </si>
  <si>
    <r>
      <t xml:space="preserve">Solve systems of two linear equations in two variables algebraically, and estimate solutions by graphing the equations. Solve simple cases by inspection.  </t>
    </r>
    <r>
      <rPr>
        <i/>
        <sz val="10"/>
        <color indexed="8"/>
        <rFont val="Arial"/>
        <family val="2"/>
      </rPr>
      <t>For example, 3x + 2y = 5 and 3x + 2y = 6 have no solution because 3x + 2y cannot simultaneously be 5 and 6.</t>
    </r>
  </si>
  <si>
    <r>
      <t xml:space="preserve">Solve real-world and mathematical problems leading to two linear equations in two variables. </t>
    </r>
    <r>
      <rPr>
        <i/>
        <sz val="10"/>
        <color indexed="8"/>
        <rFont val="Arial"/>
        <family val="2"/>
      </rPr>
      <t>For example, given coordinates for two pairs of points, determine whether the line through the first pair of points intersects the line through the second pair.</t>
    </r>
  </si>
  <si>
    <t>Functions</t>
  </si>
  <si>
    <t>8.F.2</t>
  </si>
  <si>
    <t>Understand that a function is a rule that assigns to each input exactly one output. The graph of a function is the set of ordered pairs consisting of an input and the corresponding output. (Function notation is not required in Grade 8.)</t>
  </si>
  <si>
    <r>
      <t xml:space="preserve">Compare properties of two functions each represented in a different way (algebraically, graphically, numerically in tables, or by verbal descriptions).  </t>
    </r>
    <r>
      <rPr>
        <i/>
        <sz val="10"/>
        <color indexed="8"/>
        <rFont val="Arial"/>
        <family val="2"/>
      </rPr>
      <t>For example, given a linear function represented by a table of values and a linear function represented by an algebraic expression, determine which function has the greater rate of change.</t>
    </r>
  </si>
  <si>
    <r>
      <t xml:space="preserve">Interpret the equation </t>
    </r>
    <r>
      <rPr>
        <i/>
        <sz val="10"/>
        <color indexed="8"/>
        <rFont val="Arial"/>
        <family val="2"/>
      </rPr>
      <t xml:space="preserve">y </t>
    </r>
    <r>
      <rPr>
        <sz val="10"/>
        <color indexed="8"/>
        <rFont val="Arial"/>
        <family val="2"/>
      </rPr>
      <t xml:space="preserve">= </t>
    </r>
    <r>
      <rPr>
        <i/>
        <sz val="10"/>
        <color indexed="8"/>
        <rFont val="Arial"/>
        <family val="2"/>
      </rPr>
      <t xml:space="preserve">mx </t>
    </r>
    <r>
      <rPr>
        <sz val="10"/>
        <color indexed="8"/>
        <rFont val="Arial"/>
        <family val="2"/>
      </rPr>
      <t xml:space="preserve">+ </t>
    </r>
    <r>
      <rPr>
        <i/>
        <sz val="10"/>
        <color indexed="8"/>
        <rFont val="Arial"/>
        <family val="2"/>
      </rPr>
      <t xml:space="preserve">b </t>
    </r>
    <r>
      <rPr>
        <sz val="10"/>
        <color indexed="8"/>
        <rFont val="Arial"/>
        <family val="2"/>
      </rPr>
      <t xml:space="preserve">as defining a linear function, whose graph is a straight line; give examples of functions that are not linear.  </t>
    </r>
    <r>
      <rPr>
        <i/>
        <sz val="10"/>
        <color indexed="8"/>
        <rFont val="Arial"/>
        <family val="2"/>
      </rPr>
      <t>For example, the function A = s2 giving the area of a square as a function of its side length is not linear because its graph contains the points (1,1), (2,4) and (3,9), which are not on a straight line.</t>
    </r>
  </si>
  <si>
    <r>
      <t>Construct a function to model a linear relationship between two quantities. Determine the rate of change and initial value of the function from a description of a relationship or from two (</t>
    </r>
    <r>
      <rPr>
        <i/>
        <sz val="10"/>
        <color indexed="8"/>
        <rFont val="Arial"/>
        <family val="2"/>
      </rPr>
      <t>x</t>
    </r>
    <r>
      <rPr>
        <sz val="10"/>
        <color indexed="8"/>
        <rFont val="Arial"/>
        <family val="2"/>
      </rPr>
      <t xml:space="preserve">, </t>
    </r>
    <r>
      <rPr>
        <i/>
        <sz val="10"/>
        <color indexed="8"/>
        <rFont val="Arial"/>
        <family val="2"/>
      </rPr>
      <t>y</t>
    </r>
    <r>
      <rPr>
        <sz val="10"/>
        <color indexed="8"/>
        <rFont val="Arial"/>
        <family val="2"/>
      </rPr>
      <t>) values, including reading these from a table or from a graph. Interpret the rate of change and initial value of a linear function in terms of the situation it models, and in terms of its graph or a table of values.</t>
    </r>
  </si>
  <si>
    <t>Describe qualitatively the functional relationship between two quantities by analyzing a graph (e.g., where the function is increasing or decreasing, linear or nonlinear). Sketch a graph that exhibits the qualitative features of a function that has been described verbally.</t>
  </si>
  <si>
    <t>8.G.1 a.</t>
  </si>
  <si>
    <t>8.G.1 b.</t>
  </si>
  <si>
    <t>8.G.1 c.</t>
  </si>
  <si>
    <t>8.G.6</t>
  </si>
  <si>
    <t>Verify experimentally the properties of rotations, reflections, and translations:</t>
  </si>
  <si>
    <t>Lines are taken to lines, and line segments to line segments of the same length.</t>
  </si>
  <si>
    <t>Angles are taken to angles of the same measure.</t>
  </si>
  <si>
    <t>Parallel lines are taken to parallel lines.</t>
  </si>
  <si>
    <t>Understand that a two-dimensional figure is congruent to another if the second can be obtained from the first by a sequence of rotations, reflections, and translations; given two congruent figures, describe a sequence that exhibits the congruence between them.</t>
  </si>
  <si>
    <t>Describe the effect of dilations, translations, rotations, and reflections on two-dimensional figures using coordinates.</t>
  </si>
  <si>
    <t>Understand that a two-dimensional figure is similar to another if the second can be obtained from the first by a sequence of rotations, reflections, translations, and dilations; given two similar two-dimensional figures, describe a sequence that exhibits the similarity between them.</t>
  </si>
  <si>
    <r>
      <t xml:space="preserve">Use informal arguments to establish facts about the angle sum and exterior angle of triangles, about the angles created when parallel lines are cut by a transversal, and the angle-angle criterion for similarity of triangles. </t>
    </r>
    <r>
      <rPr>
        <i/>
        <sz val="10"/>
        <color indexed="8"/>
        <rFont val="Arial"/>
        <family val="2"/>
      </rPr>
      <t>For example, arrange three copies of the same triangle so that the sum of the three angles appears to form a line, and give an argument in terms of transversals why this is so.</t>
    </r>
  </si>
  <si>
    <t>Explain a proof of the Pythagorean Theorem and its converse.</t>
  </si>
  <si>
    <t>Apply the Pythagorean Theorem to determine unknown side lengths in right triangles in real-world and mathematical problems in two and three dimensions.</t>
  </si>
  <si>
    <t>Apply the Pythagorean Theorem to find the distance between two points in a coordinate system.</t>
  </si>
  <si>
    <t>Know the formulas for the volumes of cones, cylinders, and spheres and use them to solve real-world and mathematical problems.</t>
  </si>
  <si>
    <t>Construct and interpret scatter plots for bivariate measurement data to investigate patterns of association between two quantities. Describe patterns such as clustering, outliers, positive or negative association, linear association, and nonlinear association.</t>
  </si>
  <si>
    <t>Know that straight lines are widely used to model relationships between two quantitative variables. For scatter plots that suggest a linear association, informally fit a straight line, and informally assess the model fit by judging the closeness of the data points to the line.</t>
  </si>
  <si>
    <r>
      <t xml:space="preserve">Use the equation of a linear model to solve problems in the context of bivariate measurement data, interpreting the slope and intercept.  </t>
    </r>
    <r>
      <rPr>
        <i/>
        <sz val="10"/>
        <color indexed="8"/>
        <rFont val="Arial"/>
        <family val="2"/>
      </rPr>
      <t>For example, in a linear model for a biology experiment, interpret a slope of 1.5 cm/hr as meaning that an additional hour of sunlight each day is associated with an additional 1.5 cm in mature plant height.</t>
    </r>
  </si>
  <si>
    <r>
      <t xml:space="preserve">Understand that patterns of association can also be seen in bivariate categorical data by displaying frequencies and relative frequencies in a two-way table. Construct and interpret a two-way table summarizing data on two categorical variables collected from the same subjects. Use relative frequencies calculated for rows or columns to describe possible association between the two variables.  </t>
    </r>
    <r>
      <rPr>
        <i/>
        <sz val="10"/>
        <color indexed="8"/>
        <rFont val="Arial"/>
        <family val="2"/>
      </rPr>
      <t>For example, collect data from students in your class on whether or not they have a curfew on school nights and whether or not they have assigned chores at home. Is there evidence that those who have a curfew also tend to have chores?</t>
    </r>
  </si>
  <si>
    <t>Test A - Course 3</t>
  </si>
  <si>
    <t>Pretest - Course 3</t>
  </si>
  <si>
    <t>Benchmark Assessment A for Chapters 1-2</t>
  </si>
  <si>
    <t>B 18</t>
  </si>
  <si>
    <t>B 19</t>
  </si>
  <si>
    <t>Course 3</t>
  </si>
  <si>
    <t>Benchmark Assessment A for Chapters 3 - 4</t>
  </si>
  <si>
    <t>B 17</t>
  </si>
  <si>
    <t>Mid-Course Test A</t>
  </si>
  <si>
    <t>B 34</t>
  </si>
  <si>
    <t>B 35</t>
  </si>
  <si>
    <t>Benchmark Assessment A for Chapters 7-9</t>
  </si>
  <si>
    <t>End of Course Test A</t>
  </si>
  <si>
    <t>7.G.B.4</t>
  </si>
  <si>
    <t>8.F.A2</t>
  </si>
  <si>
    <t>6.SP.A1</t>
  </si>
  <si>
    <t>6.SP.A2</t>
  </si>
  <si>
    <t>7.RP.3</t>
  </si>
  <si>
    <t>7.G.4</t>
  </si>
  <si>
    <t>7.SP.8</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</si>
</sst>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1"/>
      <color theme="1"/>
      <name val="Calibri"/>
      <family val="2"/>
      <scheme val="minor"/>
    </font>
    <font>
      <sz val="10"/>
      <color indexed="8"/>
      <name val="Arial"/>
      <family val="2"/>
    </font>
    <font>
      <sz val="10"/>
      <color theme="1"/>
      <name val="Arial"/>
      <family val="2"/>
    </font>
    <font>
      <i/>
      <sz val="10"/>
      <color indexed="8"/>
      <name val="Arial"/>
      <family val="2"/>
    </font>
    <font>
      <b/>
      <sz val="10"/>
      <color theme="1"/>
      <name val="Arial"/>
      <family val="2"/>
    </font>
    <font>
      <sz val="8"/>
      <color theme="1"/>
      <name val="Calibri"/>
      <family val="2"/>
      <scheme val="minor"/>
    </font>
    <font>
      <b/>
      <i/>
      <sz val="14"/>
      <color theme="1"/>
      <name val="Calibri"/>
      <family val="2"/>
      <scheme val="minor"/>
    </font>
    <font>
      <b/>
      <sz val="14"/>
      <color theme="1"/>
      <name val="Calibri"/>
      <family val="2"/>
      <scheme val="minor"/>
    </font>
    <font>
      <b/>
      <i/>
      <sz val="18"/>
      <color theme="6" tint="-0.499984740745262"/>
      <name val="Calibri"/>
      <family val="2"/>
      <scheme val="minor"/>
    </font>
    <font>
      <i/>
      <sz val="18"/>
      <color theme="6" tint="-0.499984740745262"/>
      <name val="Calibri"/>
      <family val="2"/>
      <scheme val="minor"/>
    </font>
    <font>
      <sz val="9"/>
      <color indexed="81"/>
      <name val="Calibri"/>
      <family val="2"/>
      <scheme val="minor"/>
    </font>
    <font>
      <b/>
      <i/>
      <sz val="8.5"/>
      <color theme="1"/>
      <name val="Calibri"/>
      <family val="2"/>
      <scheme val="minor"/>
    </font>
    <font>
      <b/>
      <sz val="8"/>
      <color theme="1"/>
      <name val="Calibri"/>
      <family val="2"/>
      <scheme val="minor"/>
    </font>
    <font>
      <i/>
      <sz val="11"/>
      <color theme="1"/>
      <name val="Calibri"/>
      <family val="2"/>
      <scheme val="minor"/>
    </font>
    <font>
      <sz val="7"/>
      <color theme="1"/>
      <name val="Calibri"/>
      <family val="2"/>
      <scheme val="minor"/>
    </font>
    <font>
      <b/>
      <sz val="7"/>
      <color theme="1"/>
      <name val="Calibri"/>
      <family val="2"/>
      <scheme val="minor"/>
    </font>
    <font>
      <b/>
      <sz val="9"/>
      <color indexed="81"/>
      <name val="Tahoma"/>
      <family val="2"/>
    </font>
    <font>
      <i/>
      <sz val="10"/>
      <color theme="1"/>
      <name val="Calibri"/>
      <family val="2"/>
      <scheme val="minor"/>
    </font>
    <font>
      <sz val="11"/>
      <color theme="1"/>
      <name val="Arial"/>
      <family val="2"/>
    </font>
    <font>
      <vertAlign val="superscript"/>
      <sz val="10"/>
      <color indexed="8"/>
      <name val="Arial"/>
      <family val="2"/>
    </font>
    <font>
      <i/>
      <vertAlign val="superscript"/>
      <sz val="10"/>
      <color indexed="8"/>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rgb="FFFF9900"/>
        <bgColor indexed="64"/>
      </patternFill>
    </fill>
    <fill>
      <patternFill patternType="solid">
        <fgColor rgb="FFFFFF00"/>
        <bgColor indexed="64"/>
      </patternFill>
    </fill>
    <fill>
      <patternFill patternType="solid">
        <fgColor rgb="FFFFCC66"/>
        <bgColor indexed="64"/>
      </patternFill>
    </fill>
    <fill>
      <patternFill patternType="solid">
        <fgColor rgb="FF99CCFF"/>
        <bgColor indexed="64"/>
      </patternFill>
    </fill>
    <fill>
      <patternFill patternType="solid">
        <fgColor rgb="FF3333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100">
    <xf numFmtId="0" fontId="0" fillId="0" borderId="0" xfId="0"/>
    <xf numFmtId="0" fontId="7" fillId="0" borderId="0" xfId="0" applyFont="1"/>
    <xf numFmtId="0" fontId="7" fillId="0" borderId="0" xfId="0" applyFont="1" applyBorder="1"/>
    <xf numFmtId="0" fontId="0" fillId="0" borderId="0" xfId="0" applyFont="1" applyAlignment="1">
      <alignment horizontal="center" vertical="center"/>
    </xf>
    <xf numFmtId="0" fontId="0" fillId="0" borderId="1" xfId="0" applyFont="1" applyBorder="1" applyAlignment="1">
      <alignment horizontal="center" vertical="center"/>
    </xf>
    <xf numFmtId="0" fontId="1" fillId="0" borderId="0" xfId="0" applyFont="1" applyAlignment="1">
      <alignment horizontal="center" vertical="center"/>
    </xf>
    <xf numFmtId="0" fontId="1" fillId="2" borderId="1" xfId="0" applyFont="1" applyFill="1" applyBorder="1" applyAlignment="1">
      <alignment horizontal="center" vertical="center"/>
    </xf>
    <xf numFmtId="1" fontId="12" fillId="2" borderId="1" xfId="0" applyNumberFormat="1" applyFont="1" applyFill="1" applyBorder="1" applyAlignment="1">
      <alignment horizontal="center" vertical="center"/>
    </xf>
    <xf numFmtId="1" fontId="0" fillId="0" borderId="1" xfId="0" applyNumberFormat="1" applyFont="1" applyBorder="1" applyAlignment="1">
      <alignment horizontal="center" vertical="center"/>
    </xf>
    <xf numFmtId="1" fontId="0" fillId="0" borderId="0" xfId="0" applyNumberFormat="1" applyFont="1" applyAlignment="1">
      <alignment horizontal="center" vertical="center"/>
    </xf>
    <xf numFmtId="0" fontId="0" fillId="0" borderId="0" xfId="0" applyFont="1" applyAlignment="1">
      <alignment horizontal="left"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0"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2" xfId="0" applyFont="1" applyBorder="1" applyAlignment="1">
      <alignment horizontal="center" vertical="center"/>
    </xf>
    <xf numFmtId="0" fontId="0" fillId="0" borderId="11" xfId="0" applyFont="1" applyBorder="1" applyAlignment="1">
      <alignment horizontal="center" vertical="center"/>
    </xf>
    <xf numFmtId="0" fontId="0" fillId="0" borderId="5" xfId="0" applyFont="1" applyBorder="1" applyAlignment="1">
      <alignment horizontal="left"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1" fontId="13" fillId="0" borderId="1" xfId="0" applyNumberFormat="1" applyFont="1" applyBorder="1" applyAlignment="1">
      <alignment horizontal="center" vertical="center"/>
    </xf>
    <xf numFmtId="0" fontId="6" fillId="0" borderId="0" xfId="0" applyFont="1" applyAlignment="1">
      <alignment horizontal="center" vertical="center"/>
    </xf>
    <xf numFmtId="0" fontId="0" fillId="0" borderId="0" xfId="0" applyFont="1" applyAlignment="1">
      <alignment vertical="center"/>
    </xf>
    <xf numFmtId="0" fontId="14" fillId="0" borderId="0" xfId="0" applyFont="1" applyAlignment="1">
      <alignment horizontal="left"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right" vertical="center"/>
    </xf>
    <xf numFmtId="0" fontId="3" fillId="0" borderId="1" xfId="0" applyFont="1" applyBorder="1" applyAlignment="1">
      <alignment horizontal="left" vertical="top" wrapText="1"/>
    </xf>
    <xf numFmtId="0" fontId="3" fillId="0" borderId="1" xfId="0" applyNumberFormat="1" applyFont="1" applyBorder="1" applyAlignment="1">
      <alignment horizontal="left" vertical="top" wrapText="1"/>
    </xf>
    <xf numFmtId="0" fontId="5" fillId="3" borderId="1" xfId="0" applyFont="1" applyFill="1" applyBorder="1" applyAlignment="1">
      <alignment horizontal="center" vertical="center"/>
    </xf>
    <xf numFmtId="0" fontId="6" fillId="0" borderId="12" xfId="0" applyFont="1" applyBorder="1" applyAlignment="1">
      <alignment horizontal="center" vertical="center"/>
    </xf>
    <xf numFmtId="0" fontId="1" fillId="2" borderId="12"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15" fillId="0" borderId="1" xfId="0" applyFont="1" applyBorder="1" applyAlignment="1">
      <alignment horizontal="center" vertical="center"/>
    </xf>
    <xf numFmtId="1" fontId="16" fillId="0" borderId="1" xfId="0" applyNumberFormat="1" applyFont="1" applyBorder="1" applyAlignment="1">
      <alignment horizontal="center" vertical="center"/>
    </xf>
    <xf numFmtId="0" fontId="15" fillId="0" borderId="0" xfId="0" applyFont="1" applyAlignment="1">
      <alignment horizontal="center" vertical="center"/>
    </xf>
    <xf numFmtId="0" fontId="0" fillId="0" borderId="1" xfId="0" applyFont="1" applyBorder="1" applyAlignment="1">
      <alignment horizontal="center" vertical="center"/>
    </xf>
    <xf numFmtId="0" fontId="15" fillId="0" borderId="0"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18" fillId="0" borderId="0" xfId="0" applyFont="1" applyAlignment="1">
      <alignment horizontal="right" vertical="center"/>
    </xf>
    <xf numFmtId="0" fontId="3" fillId="0" borderId="1" xfId="0" applyFont="1" applyBorder="1" applyAlignment="1">
      <alignment vertical="top" wrapText="1"/>
    </xf>
    <xf numFmtId="0" fontId="19" fillId="0" borderId="0" xfId="0" applyFont="1" applyFill="1"/>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18" fillId="0" borderId="0" xfId="0" applyFont="1" applyAlignment="1">
      <alignment horizontal="right"/>
    </xf>
    <xf numFmtId="0" fontId="0" fillId="0" borderId="1" xfId="0" applyFont="1" applyBorder="1" applyAlignment="1">
      <alignment horizontal="left" vertical="center"/>
    </xf>
    <xf numFmtId="0" fontId="8" fillId="0" borderId="0" xfId="0" applyFont="1" applyAlignment="1">
      <alignment vertical="center"/>
    </xf>
    <xf numFmtId="0" fontId="6" fillId="0" borderId="0" xfId="0" applyFont="1"/>
    <xf numFmtId="0" fontId="6" fillId="0" borderId="1" xfId="0" applyFont="1" applyBorder="1"/>
    <xf numFmtId="0" fontId="6" fillId="0" borderId="1" xfId="0" applyFont="1" applyBorder="1" applyAlignment="1">
      <alignment horizont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9" borderId="12" xfId="0" applyFont="1" applyFill="1" applyBorder="1" applyAlignment="1">
      <alignment horizontal="center" vertical="center"/>
    </xf>
    <xf numFmtId="0" fontId="0" fillId="0" borderId="14" xfId="0" applyFont="1" applyBorder="1" applyAlignment="1">
      <alignment horizontal="center" vertical="center"/>
    </xf>
    <xf numFmtId="0" fontId="0" fillId="8" borderId="12" xfId="0" applyFont="1" applyFill="1" applyBorder="1" applyAlignment="1">
      <alignment horizontal="center" vertical="center"/>
    </xf>
    <xf numFmtId="0" fontId="0" fillId="4" borderId="12" xfId="0" applyFont="1" applyFill="1" applyBorder="1" applyAlignment="1">
      <alignment horizontal="center" vertical="center"/>
    </xf>
    <xf numFmtId="0" fontId="0" fillId="6" borderId="12" xfId="0" applyFont="1" applyFill="1" applyBorder="1" applyAlignment="1">
      <alignment horizontal="center" vertical="center"/>
    </xf>
    <xf numFmtId="0" fontId="0" fillId="7" borderId="12" xfId="0" applyFont="1" applyFill="1" applyBorder="1" applyAlignment="1">
      <alignment horizontal="center" vertical="center"/>
    </xf>
    <xf numFmtId="0" fontId="0" fillId="5" borderId="12" xfId="0" applyFont="1" applyFill="1" applyBorder="1" applyAlignment="1">
      <alignment horizontal="center" vertical="center"/>
    </xf>
    <xf numFmtId="1" fontId="0" fillId="0" borderId="3" xfId="0" applyNumberFormat="1" applyFont="1" applyBorder="1" applyAlignment="1">
      <alignment horizontal="center" vertical="center"/>
    </xf>
    <xf numFmtId="1" fontId="0" fillId="0" borderId="4" xfId="0" applyNumberFormat="1" applyFont="1" applyBorder="1" applyAlignment="1">
      <alignment horizontal="center" vertical="center"/>
    </xf>
    <xf numFmtId="0" fontId="1" fillId="0" borderId="1" xfId="0" applyFont="1" applyBorder="1" applyAlignment="1">
      <alignment horizontal="center" vertical="center"/>
    </xf>
    <xf numFmtId="0" fontId="0" fillId="9" borderId="1" xfId="0" applyFont="1" applyFill="1" applyBorder="1" applyAlignment="1">
      <alignment horizontal="center" vertical="center"/>
    </xf>
    <xf numFmtId="0" fontId="0" fillId="0" borderId="1" xfId="0" applyFont="1" applyBorder="1" applyAlignment="1">
      <alignment horizontal="center" vertical="center"/>
    </xf>
    <xf numFmtId="0" fontId="0" fillId="8" borderId="1" xfId="0" applyFont="1" applyFill="1" applyBorder="1" applyAlignment="1">
      <alignment horizontal="center" vertical="center"/>
    </xf>
    <xf numFmtId="0" fontId="0" fillId="4" borderId="1" xfId="0" applyFont="1" applyFill="1" applyBorder="1" applyAlignment="1">
      <alignment horizontal="center" vertical="center"/>
    </xf>
    <xf numFmtId="0" fontId="0" fillId="6" borderId="1" xfId="0" applyFont="1" applyFill="1" applyBorder="1" applyAlignment="1">
      <alignment horizontal="center" vertical="center"/>
    </xf>
    <xf numFmtId="0" fontId="0" fillId="7" borderId="1" xfId="0" applyFont="1" applyFill="1" applyBorder="1" applyAlignment="1">
      <alignment horizontal="center" vertical="center"/>
    </xf>
    <xf numFmtId="0" fontId="0" fillId="5" borderId="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4" xfId="0" applyFont="1" applyFill="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0" fillId="4" borderId="12" xfId="0" applyFont="1" applyFill="1" applyBorder="1" applyAlignment="1">
      <alignment horizontal="center" vertical="center"/>
    </xf>
    <xf numFmtId="0" fontId="0" fillId="4" borderId="14" xfId="0" applyFont="1" applyFill="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6" borderId="12" xfId="0" applyFont="1" applyFill="1" applyBorder="1" applyAlignment="1">
      <alignment horizontal="center" vertical="center"/>
    </xf>
    <xf numFmtId="0" fontId="0" fillId="6" borderId="14" xfId="0" applyFont="1" applyFill="1" applyBorder="1" applyAlignment="1">
      <alignment horizontal="center" vertical="center"/>
    </xf>
    <xf numFmtId="0" fontId="0" fillId="7" borderId="12" xfId="0" applyFont="1" applyFill="1" applyBorder="1" applyAlignment="1">
      <alignment horizontal="center" vertical="center"/>
    </xf>
    <xf numFmtId="0" fontId="0" fillId="7" borderId="14"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14" xfId="0" applyFont="1" applyFill="1" applyBorder="1" applyAlignment="1">
      <alignment horizontal="center" vertical="center"/>
    </xf>
    <xf numFmtId="0" fontId="0" fillId="9" borderId="12" xfId="0" applyFont="1" applyFill="1" applyBorder="1" applyAlignment="1">
      <alignment horizontal="center" vertical="center"/>
    </xf>
    <xf numFmtId="0" fontId="0" fillId="9" borderId="14" xfId="0" applyFont="1" applyFill="1" applyBorder="1" applyAlignment="1">
      <alignment horizontal="center" vertical="center"/>
    </xf>
    <xf numFmtId="0" fontId="0" fillId="8" borderId="12" xfId="0" applyFont="1" applyFill="1" applyBorder="1" applyAlignment="1">
      <alignment horizontal="center" vertical="center"/>
    </xf>
    <xf numFmtId="0" fontId="0" fillId="8" borderId="14" xfId="0" applyFont="1" applyFill="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cellXfs>
  <cellStyles count="2">
    <cellStyle name="Normal" xfId="0" builtinId="0"/>
    <cellStyle name="Normal 2" xfId="1"/>
  </cellStyles>
  <dxfs count="258">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s>
  <tableStyles count="0" defaultTableStyle="TableStyleMedium2" defaultPivotStyle="PivotStyleLight16"/>
  <colors>
    <mruColors>
      <color rgb="FF6600FF"/>
      <color rgb="FF3333FF"/>
      <color rgb="FFFF9900"/>
      <color rgb="FFFFCC66"/>
      <color rgb="FF99CCFF"/>
      <color rgb="FFFFCC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23.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M41"/>
  <sheetViews>
    <sheetView showGridLines="0" tabSelected="1" showRuler="0" zoomScaleNormal="100" zoomScaleSheetLayoutView="100" workbookViewId="0"/>
  </sheetViews>
  <sheetFormatPr defaultRowHeight="15" x14ac:dyDescent="0.25"/>
  <cols>
    <col min="1" max="1" width="26.140625" style="3" customWidth="1"/>
    <col min="2" max="13" width="7.140625" style="3" customWidth="1"/>
    <col min="14" max="16384" width="9.140625" style="3"/>
  </cols>
  <sheetData>
    <row r="1" spans="1:13" ht="14.25" customHeight="1" x14ac:dyDescent="0.25">
      <c r="A1" s="25" t="s">
        <v>20</v>
      </c>
    </row>
    <row r="2" spans="1:13" s="10" customFormat="1" ht="14.25" customHeight="1" x14ac:dyDescent="0.25">
      <c r="A2" s="10" t="s">
        <v>33</v>
      </c>
      <c r="B2" s="56"/>
      <c r="C2" s="56"/>
      <c r="D2" s="56"/>
      <c r="E2" s="56"/>
      <c r="F2" s="56"/>
      <c r="G2" s="56"/>
      <c r="H2" s="56"/>
      <c r="I2" s="56"/>
      <c r="J2" s="56"/>
      <c r="K2" s="56"/>
      <c r="L2" s="56"/>
      <c r="M2" s="56"/>
    </row>
    <row r="3" spans="1:13" ht="14.25" customHeight="1" x14ac:dyDescent="0.25">
      <c r="A3" s="10" t="s">
        <v>151</v>
      </c>
    </row>
    <row r="4" spans="1:13" ht="10.5" customHeight="1" x14ac:dyDescent="0.25">
      <c r="A4" s="10"/>
    </row>
    <row r="5" spans="1:13" ht="10.5" customHeight="1" x14ac:dyDescent="0.25">
      <c r="A5" s="10"/>
    </row>
    <row r="6" spans="1:13" s="23" customFormat="1" ht="10.5" customHeight="1" x14ac:dyDescent="0.25">
      <c r="A6" s="20"/>
      <c r="B6" s="21" t="s">
        <v>26</v>
      </c>
      <c r="C6" s="21" t="s">
        <v>27</v>
      </c>
      <c r="D6" s="21" t="s">
        <v>29</v>
      </c>
      <c r="E6" s="21" t="s">
        <v>29</v>
      </c>
      <c r="F6" s="21" t="s">
        <v>29</v>
      </c>
      <c r="G6" s="21" t="s">
        <v>29</v>
      </c>
      <c r="H6" s="21" t="s">
        <v>28</v>
      </c>
      <c r="I6" s="21" t="s">
        <v>28</v>
      </c>
      <c r="J6" s="21" t="s">
        <v>30</v>
      </c>
      <c r="K6" s="21" t="s">
        <v>31</v>
      </c>
      <c r="L6" s="21" t="s">
        <v>32</v>
      </c>
      <c r="M6" s="21" t="s">
        <v>32</v>
      </c>
    </row>
    <row r="7" spans="1:13" s="5" customFormat="1" ht="14.25" customHeight="1" x14ac:dyDescent="0.25">
      <c r="A7" s="6" t="s">
        <v>10</v>
      </c>
      <c r="B7" s="6">
        <v>1</v>
      </c>
      <c r="C7" s="6">
        <v>2</v>
      </c>
      <c r="D7" s="6">
        <v>3</v>
      </c>
      <c r="E7" s="6">
        <v>4</v>
      </c>
      <c r="F7" s="6">
        <v>5</v>
      </c>
      <c r="G7" s="6">
        <v>6</v>
      </c>
      <c r="H7" s="6">
        <v>7</v>
      </c>
      <c r="I7" s="6">
        <v>8</v>
      </c>
      <c r="J7" s="6">
        <v>9</v>
      </c>
      <c r="K7" s="6">
        <v>10</v>
      </c>
      <c r="L7" s="6">
        <v>11</v>
      </c>
      <c r="M7" s="6">
        <v>12</v>
      </c>
    </row>
    <row r="8" spans="1:13" ht="14.25" customHeight="1" x14ac:dyDescent="0.25">
      <c r="A8" s="55"/>
      <c r="B8" s="4"/>
      <c r="C8" s="4"/>
      <c r="D8" s="4"/>
      <c r="E8" s="4"/>
      <c r="F8" s="4"/>
      <c r="G8" s="4"/>
      <c r="H8" s="4"/>
      <c r="I8" s="4"/>
      <c r="J8" s="4"/>
      <c r="K8" s="4"/>
      <c r="L8" s="4"/>
      <c r="M8" s="4"/>
    </row>
    <row r="9" spans="1:13" ht="14.25" customHeight="1" x14ac:dyDescent="0.25">
      <c r="A9" s="55"/>
      <c r="B9" s="4"/>
      <c r="C9" s="4"/>
      <c r="D9" s="4"/>
      <c r="E9" s="4"/>
      <c r="F9" s="4"/>
      <c r="G9" s="4"/>
      <c r="H9" s="4"/>
      <c r="I9" s="4"/>
      <c r="J9" s="4"/>
      <c r="K9" s="4"/>
      <c r="L9" s="4"/>
      <c r="M9" s="4"/>
    </row>
    <row r="10" spans="1:13" ht="14.25" customHeight="1" x14ac:dyDescent="0.25">
      <c r="A10" s="55"/>
      <c r="B10" s="4"/>
      <c r="C10" s="4"/>
      <c r="D10" s="4"/>
      <c r="E10" s="4"/>
      <c r="F10" s="4"/>
      <c r="G10" s="4"/>
      <c r="H10" s="4"/>
      <c r="I10" s="4"/>
      <c r="J10" s="4"/>
      <c r="K10" s="4"/>
      <c r="L10" s="4"/>
      <c r="M10" s="4"/>
    </row>
    <row r="11" spans="1:13" ht="14.25" customHeight="1" x14ac:dyDescent="0.25">
      <c r="A11" s="55"/>
      <c r="B11" s="4"/>
      <c r="C11" s="4"/>
      <c r="D11" s="4"/>
      <c r="E11" s="4"/>
      <c r="F11" s="4"/>
      <c r="G11" s="4"/>
      <c r="H11" s="4"/>
      <c r="I11" s="4"/>
      <c r="J11" s="4"/>
      <c r="K11" s="4"/>
      <c r="L11" s="4"/>
      <c r="M11" s="4"/>
    </row>
    <row r="12" spans="1:13" ht="14.25" customHeight="1" x14ac:dyDescent="0.25">
      <c r="A12" s="55"/>
      <c r="B12" s="4"/>
      <c r="C12" s="4"/>
      <c r="D12" s="4"/>
      <c r="E12" s="4"/>
      <c r="F12" s="4"/>
      <c r="G12" s="4"/>
      <c r="H12" s="4"/>
      <c r="I12" s="4"/>
      <c r="J12" s="4"/>
      <c r="K12" s="4"/>
      <c r="L12" s="4"/>
      <c r="M12" s="4"/>
    </row>
    <row r="13" spans="1:13" ht="14.25" customHeight="1" x14ac:dyDescent="0.25">
      <c r="A13" s="55"/>
      <c r="B13" s="4"/>
      <c r="C13" s="4"/>
      <c r="D13" s="4"/>
      <c r="E13" s="4"/>
      <c r="F13" s="4"/>
      <c r="G13" s="4"/>
      <c r="H13" s="4"/>
      <c r="I13" s="4"/>
      <c r="J13" s="4"/>
      <c r="K13" s="4"/>
      <c r="L13" s="4"/>
      <c r="M13" s="4"/>
    </row>
    <row r="14" spans="1:13" ht="14.25" customHeight="1" x14ac:dyDescent="0.25">
      <c r="A14" s="55"/>
      <c r="B14" s="4"/>
      <c r="C14" s="4"/>
      <c r="D14" s="4"/>
      <c r="E14" s="4"/>
      <c r="F14" s="4"/>
      <c r="G14" s="4"/>
      <c r="H14" s="4"/>
      <c r="I14" s="4"/>
      <c r="J14" s="4"/>
      <c r="K14" s="4"/>
      <c r="L14" s="4"/>
      <c r="M14" s="4"/>
    </row>
    <row r="15" spans="1:13" ht="14.25" customHeight="1" x14ac:dyDescent="0.25">
      <c r="A15" s="55"/>
      <c r="B15" s="4"/>
      <c r="C15" s="4"/>
      <c r="D15" s="4"/>
      <c r="E15" s="4"/>
      <c r="F15" s="4"/>
      <c r="G15" s="4"/>
      <c r="H15" s="4"/>
      <c r="I15" s="4"/>
      <c r="J15" s="4"/>
      <c r="K15" s="4"/>
      <c r="L15" s="4"/>
      <c r="M15" s="4"/>
    </row>
    <row r="16" spans="1:13" ht="14.25" customHeight="1" x14ac:dyDescent="0.25">
      <c r="A16" s="55"/>
      <c r="B16" s="4"/>
      <c r="C16" s="4"/>
      <c r="D16" s="4"/>
      <c r="E16" s="4"/>
      <c r="F16" s="4"/>
      <c r="G16" s="4"/>
      <c r="H16" s="4"/>
      <c r="I16" s="4"/>
      <c r="J16" s="4"/>
      <c r="K16" s="4"/>
      <c r="L16" s="4"/>
      <c r="M16" s="4"/>
    </row>
    <row r="17" spans="1:13" ht="14.25" customHeight="1" x14ac:dyDescent="0.25">
      <c r="A17" s="55"/>
      <c r="B17" s="4"/>
      <c r="C17" s="4"/>
      <c r="D17" s="4"/>
      <c r="E17" s="4"/>
      <c r="F17" s="4"/>
      <c r="G17" s="4"/>
      <c r="H17" s="4"/>
      <c r="I17" s="4"/>
      <c r="J17" s="4"/>
      <c r="K17" s="4"/>
      <c r="L17" s="4"/>
      <c r="M17" s="4"/>
    </row>
    <row r="18" spans="1:13" ht="14.25" customHeight="1" x14ac:dyDescent="0.25">
      <c r="A18" s="55"/>
      <c r="B18" s="4"/>
      <c r="C18" s="4"/>
      <c r="D18" s="4"/>
      <c r="E18" s="4"/>
      <c r="F18" s="4"/>
      <c r="G18" s="4"/>
      <c r="H18" s="4"/>
      <c r="I18" s="4"/>
      <c r="J18" s="4"/>
      <c r="K18" s="4"/>
      <c r="L18" s="4"/>
      <c r="M18" s="4"/>
    </row>
    <row r="19" spans="1:13" ht="14.25" customHeight="1" x14ac:dyDescent="0.25">
      <c r="A19" s="55"/>
      <c r="B19" s="4"/>
      <c r="C19" s="4"/>
      <c r="D19" s="4"/>
      <c r="E19" s="4"/>
      <c r="F19" s="4"/>
      <c r="G19" s="4"/>
      <c r="H19" s="4"/>
      <c r="I19" s="4"/>
      <c r="J19" s="4"/>
      <c r="K19" s="4"/>
      <c r="L19" s="4"/>
      <c r="M19" s="4"/>
    </row>
    <row r="20" spans="1:13" ht="14.25" customHeight="1" x14ac:dyDescent="0.25">
      <c r="A20" s="55"/>
      <c r="B20" s="4"/>
      <c r="C20" s="4"/>
      <c r="D20" s="4"/>
      <c r="E20" s="4"/>
      <c r="F20" s="4"/>
      <c r="G20" s="4"/>
      <c r="H20" s="4"/>
      <c r="I20" s="4"/>
      <c r="J20" s="4"/>
      <c r="K20" s="4"/>
      <c r="L20" s="4"/>
      <c r="M20" s="4"/>
    </row>
    <row r="21" spans="1:13" ht="14.25" customHeight="1" x14ac:dyDescent="0.25">
      <c r="A21" s="55"/>
      <c r="B21" s="4"/>
      <c r="C21" s="4"/>
      <c r="D21" s="4"/>
      <c r="E21" s="4"/>
      <c r="F21" s="4"/>
      <c r="G21" s="4"/>
      <c r="H21" s="4"/>
      <c r="I21" s="4"/>
      <c r="J21" s="4"/>
      <c r="K21" s="4"/>
      <c r="L21" s="4"/>
      <c r="M21" s="4"/>
    </row>
    <row r="22" spans="1:13" ht="14.25" customHeight="1" x14ac:dyDescent="0.25">
      <c r="A22" s="55"/>
      <c r="B22" s="4"/>
      <c r="C22" s="4"/>
      <c r="D22" s="4"/>
      <c r="E22" s="4"/>
      <c r="F22" s="4"/>
      <c r="G22" s="4"/>
      <c r="H22" s="4"/>
      <c r="I22" s="4"/>
      <c r="J22" s="4"/>
      <c r="K22" s="4"/>
      <c r="L22" s="4"/>
      <c r="M22" s="4"/>
    </row>
    <row r="23" spans="1:13" ht="14.25" customHeight="1" x14ac:dyDescent="0.25">
      <c r="A23" s="55"/>
      <c r="B23" s="4"/>
      <c r="C23" s="4"/>
      <c r="D23" s="4"/>
      <c r="E23" s="4"/>
      <c r="F23" s="4"/>
      <c r="G23" s="4"/>
      <c r="H23" s="4"/>
      <c r="I23" s="4"/>
      <c r="J23" s="4"/>
      <c r="K23" s="4"/>
      <c r="L23" s="4"/>
      <c r="M23" s="4"/>
    </row>
    <row r="24" spans="1:13" ht="14.25" customHeight="1" x14ac:dyDescent="0.25">
      <c r="A24" s="55"/>
      <c r="B24" s="4"/>
      <c r="C24" s="4"/>
      <c r="D24" s="4"/>
      <c r="E24" s="4"/>
      <c r="F24" s="4"/>
      <c r="G24" s="4"/>
      <c r="H24" s="4"/>
      <c r="I24" s="4"/>
      <c r="J24" s="4"/>
      <c r="K24" s="4"/>
      <c r="L24" s="4"/>
      <c r="M24" s="4"/>
    </row>
    <row r="25" spans="1:13" ht="14.25" customHeight="1" x14ac:dyDescent="0.25">
      <c r="A25" s="55"/>
      <c r="B25" s="4"/>
      <c r="C25" s="4"/>
      <c r="D25" s="4"/>
      <c r="E25" s="4"/>
      <c r="F25" s="4"/>
      <c r="G25" s="4"/>
      <c r="H25" s="4"/>
      <c r="I25" s="4"/>
      <c r="J25" s="4"/>
      <c r="K25" s="4"/>
      <c r="L25" s="4"/>
      <c r="M25" s="4"/>
    </row>
    <row r="26" spans="1:13" ht="14.25" customHeight="1" x14ac:dyDescent="0.25">
      <c r="A26" s="55"/>
      <c r="B26" s="4"/>
      <c r="C26" s="4"/>
      <c r="D26" s="4"/>
      <c r="E26" s="4"/>
      <c r="F26" s="4"/>
      <c r="G26" s="4"/>
      <c r="H26" s="4"/>
      <c r="I26" s="4"/>
      <c r="J26" s="4"/>
      <c r="K26" s="4"/>
      <c r="L26" s="4"/>
      <c r="M26" s="4"/>
    </row>
    <row r="27" spans="1:13" ht="14.25" customHeight="1" x14ac:dyDescent="0.25">
      <c r="A27" s="55"/>
      <c r="B27" s="4"/>
      <c r="C27" s="4"/>
      <c r="D27" s="4"/>
      <c r="E27" s="4"/>
      <c r="F27" s="4"/>
      <c r="G27" s="4"/>
      <c r="H27" s="4"/>
      <c r="I27" s="4"/>
      <c r="J27" s="4"/>
      <c r="K27" s="4"/>
      <c r="L27" s="4"/>
      <c r="M27" s="4"/>
    </row>
    <row r="28" spans="1:13" ht="14.25" customHeight="1" x14ac:dyDescent="0.25">
      <c r="A28" s="55"/>
      <c r="B28" s="4"/>
      <c r="C28" s="4"/>
      <c r="D28" s="4"/>
      <c r="E28" s="4"/>
      <c r="F28" s="4"/>
      <c r="G28" s="4"/>
      <c r="H28" s="4"/>
      <c r="I28" s="4"/>
      <c r="J28" s="4"/>
      <c r="K28" s="4"/>
      <c r="L28" s="4"/>
      <c r="M28" s="4"/>
    </row>
    <row r="29" spans="1:13" ht="14.25" customHeight="1" x14ac:dyDescent="0.25">
      <c r="A29" s="55"/>
      <c r="B29" s="4"/>
      <c r="C29" s="4"/>
      <c r="D29" s="4"/>
      <c r="E29" s="4"/>
      <c r="F29" s="4"/>
      <c r="G29" s="4"/>
      <c r="H29" s="4"/>
      <c r="I29" s="4"/>
      <c r="J29" s="4"/>
      <c r="K29" s="4"/>
      <c r="L29" s="4"/>
      <c r="M29" s="4"/>
    </row>
    <row r="30" spans="1:13" ht="14.25" customHeight="1" x14ac:dyDescent="0.25">
      <c r="A30" s="55"/>
      <c r="B30" s="4"/>
      <c r="C30" s="4"/>
      <c r="D30" s="4"/>
      <c r="E30" s="4"/>
      <c r="F30" s="4"/>
      <c r="G30" s="4"/>
      <c r="H30" s="4"/>
      <c r="I30" s="4"/>
      <c r="J30" s="4"/>
      <c r="K30" s="4"/>
      <c r="L30" s="4"/>
      <c r="M30" s="4"/>
    </row>
    <row r="31" spans="1:13" ht="14.25" customHeight="1" x14ac:dyDescent="0.25">
      <c r="A31" s="55"/>
      <c r="B31" s="4"/>
      <c r="C31" s="4"/>
      <c r="D31" s="4"/>
      <c r="E31" s="4"/>
      <c r="F31" s="4"/>
      <c r="G31" s="4"/>
      <c r="H31" s="4"/>
      <c r="I31" s="4"/>
      <c r="J31" s="4"/>
      <c r="K31" s="4"/>
      <c r="L31" s="4"/>
      <c r="M31" s="4"/>
    </row>
    <row r="32" spans="1:13" ht="14.25" customHeight="1" x14ac:dyDescent="0.25">
      <c r="A32" s="29" t="s">
        <v>22</v>
      </c>
      <c r="B32" s="8">
        <f>SUM(B8:B31)</f>
        <v>0</v>
      </c>
      <c r="C32" s="8">
        <f t="shared" ref="C32:M32" si="0">SUM(C8:C31)</f>
        <v>0</v>
      </c>
      <c r="D32" s="8">
        <f t="shared" si="0"/>
        <v>0</v>
      </c>
      <c r="E32" s="8">
        <f t="shared" si="0"/>
        <v>0</v>
      </c>
      <c r="F32" s="8">
        <f t="shared" si="0"/>
        <v>0</v>
      </c>
      <c r="G32" s="8">
        <f t="shared" si="0"/>
        <v>0</v>
      </c>
      <c r="H32" s="8">
        <f t="shared" si="0"/>
        <v>0</v>
      </c>
      <c r="I32" s="8">
        <f t="shared" si="0"/>
        <v>0</v>
      </c>
      <c r="J32" s="8">
        <f t="shared" si="0"/>
        <v>0</v>
      </c>
      <c r="K32" s="8">
        <f t="shared" si="0"/>
        <v>0</v>
      </c>
      <c r="L32" s="8">
        <f t="shared" si="0"/>
        <v>0</v>
      </c>
      <c r="M32" s="8">
        <f t="shared" si="0"/>
        <v>0</v>
      </c>
    </row>
    <row r="33" spans="1:13" ht="14.25" customHeight="1" x14ac:dyDescent="0.25">
      <c r="A33" s="29" t="s">
        <v>23</v>
      </c>
      <c r="B33" s="8" t="e">
        <f>B32/COUNT(B8:B31)*100</f>
        <v>#DIV/0!</v>
      </c>
      <c r="C33" s="8" t="e">
        <f t="shared" ref="C33:L33" si="1">C32/COUNT(C8:C31)*100</f>
        <v>#DIV/0!</v>
      </c>
      <c r="D33" s="8" t="e">
        <f t="shared" si="1"/>
        <v>#DIV/0!</v>
      </c>
      <c r="E33" s="8" t="e">
        <f t="shared" si="1"/>
        <v>#DIV/0!</v>
      </c>
      <c r="F33" s="8" t="e">
        <f t="shared" si="1"/>
        <v>#DIV/0!</v>
      </c>
      <c r="G33" s="8" t="e">
        <f t="shared" si="1"/>
        <v>#DIV/0!</v>
      </c>
      <c r="H33" s="8" t="e">
        <f t="shared" si="1"/>
        <v>#DIV/0!</v>
      </c>
      <c r="I33" s="8" t="e">
        <f t="shared" si="1"/>
        <v>#DIV/0!</v>
      </c>
      <c r="J33" s="8" t="e">
        <f t="shared" si="1"/>
        <v>#DIV/0!</v>
      </c>
      <c r="K33" s="8" t="e">
        <f t="shared" si="1"/>
        <v>#DIV/0!</v>
      </c>
      <c r="L33" s="8" t="e">
        <f t="shared" si="1"/>
        <v>#DIV/0!</v>
      </c>
      <c r="M33" s="8" t="e">
        <f>M32/COUNT(M8:M31)*100</f>
        <v>#DIV/0!</v>
      </c>
    </row>
    <row r="34" spans="1:13" ht="14.25" customHeight="1" x14ac:dyDescent="0.25"/>
    <row r="35" spans="1:13" ht="14.25" customHeight="1" x14ac:dyDescent="0.25">
      <c r="A35" s="19" t="s">
        <v>12</v>
      </c>
      <c r="B35" s="11"/>
      <c r="C35" s="11"/>
      <c r="D35" s="11"/>
      <c r="E35" s="11"/>
      <c r="F35" s="11"/>
      <c r="G35" s="11"/>
      <c r="H35" s="11"/>
      <c r="I35" s="11"/>
      <c r="J35" s="11"/>
      <c r="K35" s="11"/>
      <c r="L35" s="11"/>
      <c r="M35" s="12"/>
    </row>
    <row r="36" spans="1:13" ht="14.25" customHeight="1" x14ac:dyDescent="0.25">
      <c r="A36" s="13"/>
      <c r="B36" s="14"/>
      <c r="C36" s="14"/>
      <c r="D36" s="14"/>
      <c r="E36" s="14"/>
      <c r="F36" s="14"/>
      <c r="G36" s="14"/>
      <c r="H36" s="14"/>
      <c r="I36" s="14"/>
      <c r="J36" s="14"/>
      <c r="K36" s="14"/>
      <c r="L36" s="14"/>
      <c r="M36" s="15"/>
    </row>
    <row r="37" spans="1:13" ht="14.25" customHeight="1" x14ac:dyDescent="0.25">
      <c r="A37" s="13"/>
      <c r="B37" s="14"/>
      <c r="C37" s="14"/>
      <c r="D37" s="14"/>
      <c r="E37" s="14"/>
      <c r="F37" s="14"/>
      <c r="G37" s="14"/>
      <c r="H37" s="14"/>
      <c r="I37" s="14"/>
      <c r="J37" s="14"/>
      <c r="K37" s="14"/>
      <c r="L37" s="14"/>
      <c r="M37" s="15"/>
    </row>
    <row r="38" spans="1:13" ht="14.25" customHeight="1" x14ac:dyDescent="0.25">
      <c r="A38" s="13"/>
      <c r="B38" s="14"/>
      <c r="C38" s="14"/>
      <c r="D38" s="14"/>
      <c r="E38" s="14"/>
      <c r="F38" s="14"/>
      <c r="G38" s="14"/>
      <c r="H38" s="14"/>
      <c r="I38" s="14"/>
      <c r="J38" s="14"/>
      <c r="K38" s="14"/>
      <c r="L38" s="14"/>
      <c r="M38" s="15"/>
    </row>
    <row r="39" spans="1:13" ht="14.25" customHeight="1" x14ac:dyDescent="0.25">
      <c r="A39" s="13"/>
      <c r="B39" s="14"/>
      <c r="C39" s="14"/>
      <c r="D39" s="14"/>
      <c r="E39" s="14"/>
      <c r="F39" s="14"/>
      <c r="G39" s="14"/>
      <c r="H39" s="14"/>
      <c r="I39" s="14"/>
      <c r="J39" s="14"/>
      <c r="K39" s="14"/>
      <c r="L39" s="14"/>
      <c r="M39" s="15"/>
    </row>
    <row r="40" spans="1:13" ht="14.25" customHeight="1" x14ac:dyDescent="0.25">
      <c r="A40" s="13"/>
      <c r="B40" s="14"/>
      <c r="C40" s="14"/>
      <c r="D40" s="14"/>
      <c r="E40" s="14"/>
      <c r="F40" s="14"/>
      <c r="G40" s="14"/>
      <c r="H40" s="14"/>
      <c r="I40" s="14"/>
      <c r="J40" s="14"/>
      <c r="K40" s="14"/>
      <c r="L40" s="14"/>
      <c r="M40" s="15"/>
    </row>
    <row r="41" spans="1:13" ht="14.25" customHeight="1" x14ac:dyDescent="0.25">
      <c r="A41" s="16"/>
      <c r="B41" s="17"/>
      <c r="C41" s="17"/>
      <c r="D41" s="17"/>
      <c r="E41" s="17"/>
      <c r="F41" s="17"/>
      <c r="G41" s="17"/>
      <c r="H41" s="17"/>
      <c r="I41" s="17"/>
      <c r="J41" s="17"/>
      <c r="K41" s="17"/>
      <c r="L41" s="17"/>
      <c r="M41" s="18"/>
    </row>
  </sheetData>
  <conditionalFormatting sqref="B33:M33">
    <cfRule type="cellIs" dxfId="257" priority="1" operator="greaterThanOrEqual">
      <formula>90</formula>
    </cfRule>
    <cfRule type="cellIs" dxfId="256" priority="2" operator="between">
      <formula>80</formula>
      <formula>89.99</formula>
    </cfRule>
    <cfRule type="cellIs" dxfId="255" priority="3" operator="between">
      <formula>70</formula>
      <formula>79.99</formula>
    </cfRule>
    <cfRule type="cellIs" dxfId="254" priority="4" operator="between">
      <formula>60</formula>
      <formula>69.99</formula>
    </cfRule>
    <cfRule type="cellIs" dxfId="253" priority="5" operator="between">
      <formula>50</formula>
      <formula>59.99</formula>
    </cfRule>
    <cfRule type="cellIs" dxfId="25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ignoredErrors>
    <ignoredError sqref="B32" formulaRange="1"/>
  </ignoredError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00FF"/>
  </sheetPr>
  <dimension ref="A1:AH43"/>
  <sheetViews>
    <sheetView showGridLines="0" workbookViewId="0"/>
  </sheetViews>
  <sheetFormatPr defaultRowHeight="15" x14ac:dyDescent="0.25"/>
  <cols>
    <col min="1" max="1" width="26.140625" style="3" customWidth="1"/>
    <col min="2" max="19" width="5.5703125" style="3" customWidth="1"/>
    <col min="20" max="27" width="5.28515625" style="3" customWidth="1"/>
    <col min="28" max="28" width="6.7109375" style="3" customWidth="1"/>
    <col min="29" max="33" width="7.140625" style="3" customWidth="1"/>
    <col min="34" max="34" width="7" style="9" customWidth="1"/>
    <col min="35" max="16384" width="9.140625" style="3"/>
  </cols>
  <sheetData>
    <row r="1" spans="1:34" ht="14.25" customHeight="1" x14ac:dyDescent="0.25">
      <c r="A1" s="25" t="s">
        <v>20</v>
      </c>
      <c r="AA1" s="24"/>
      <c r="AB1" s="24"/>
      <c r="AE1" s="10"/>
    </row>
    <row r="2" spans="1:34" s="10" customFormat="1" ht="14.25" customHeight="1" x14ac:dyDescent="0.25">
      <c r="A2" s="10" t="s">
        <v>156</v>
      </c>
      <c r="B2" s="56"/>
      <c r="C2" s="56"/>
      <c r="D2" s="56"/>
      <c r="E2" s="56"/>
      <c r="F2" s="56"/>
      <c r="G2" s="56"/>
      <c r="H2" s="56"/>
      <c r="I2" s="56"/>
      <c r="J2" s="56"/>
      <c r="K2" s="56"/>
      <c r="L2" s="56"/>
      <c r="M2" s="56"/>
      <c r="N2" s="56"/>
      <c r="O2" s="56"/>
      <c r="P2" s="56"/>
      <c r="Q2" s="56"/>
      <c r="R2" s="56"/>
      <c r="S2" s="56"/>
      <c r="T2" s="56"/>
      <c r="U2" s="56"/>
      <c r="V2" s="56"/>
      <c r="W2" s="56"/>
      <c r="X2" s="56"/>
      <c r="Y2" s="56"/>
      <c r="Z2" s="56"/>
      <c r="AA2" s="24"/>
      <c r="AB2" s="24"/>
      <c r="AC2" s="56"/>
      <c r="AD2" s="56"/>
      <c r="AE2" s="24"/>
      <c r="AF2" s="56"/>
      <c r="AG2" s="56"/>
      <c r="AH2" s="56"/>
    </row>
    <row r="3" spans="1:34" ht="14.25" customHeight="1" x14ac:dyDescent="0.25">
      <c r="A3" s="10" t="s">
        <v>155</v>
      </c>
    </row>
    <row r="4" spans="1:34" ht="10.5" customHeight="1" x14ac:dyDescent="0.25">
      <c r="A4" s="10"/>
    </row>
    <row r="5" spans="1:34" ht="10.5" customHeight="1" x14ac:dyDescent="0.25">
      <c r="A5" s="10"/>
      <c r="B5" s="21" t="s">
        <v>51</v>
      </c>
      <c r="C5" s="23"/>
      <c r="D5" s="23"/>
      <c r="E5" s="23"/>
      <c r="F5" s="23"/>
      <c r="G5" s="23"/>
      <c r="H5" s="23"/>
      <c r="I5" s="23"/>
      <c r="J5" s="21" t="s">
        <v>45</v>
      </c>
      <c r="K5" s="23"/>
      <c r="L5" s="23"/>
      <c r="M5" s="23"/>
      <c r="N5" s="23"/>
      <c r="O5" s="23"/>
      <c r="P5" s="23"/>
      <c r="Q5" s="23"/>
      <c r="R5" s="20" t="s">
        <v>163</v>
      </c>
      <c r="S5" s="23"/>
      <c r="AA5" s="9"/>
      <c r="AH5" s="3"/>
    </row>
    <row r="6" spans="1:34" s="41" customFormat="1" ht="10.5" customHeight="1" x14ac:dyDescent="0.25">
      <c r="A6" s="39"/>
      <c r="B6" s="20" t="s">
        <v>102</v>
      </c>
      <c r="C6" s="20" t="s">
        <v>44</v>
      </c>
      <c r="D6" s="20" t="s">
        <v>103</v>
      </c>
      <c r="E6" s="20" t="s">
        <v>44</v>
      </c>
      <c r="F6" s="21" t="s">
        <v>50</v>
      </c>
      <c r="G6" s="20" t="s">
        <v>103</v>
      </c>
      <c r="H6" s="20" t="s">
        <v>103</v>
      </c>
      <c r="I6" s="21" t="s">
        <v>50</v>
      </c>
      <c r="J6" s="20" t="s">
        <v>103</v>
      </c>
      <c r="K6" s="21" t="s">
        <v>50</v>
      </c>
      <c r="L6" s="20" t="s">
        <v>102</v>
      </c>
      <c r="M6" s="20" t="s">
        <v>102</v>
      </c>
      <c r="N6" s="20" t="s">
        <v>103</v>
      </c>
      <c r="O6" s="20" t="s">
        <v>102</v>
      </c>
      <c r="P6" s="20" t="s">
        <v>103</v>
      </c>
      <c r="Q6" s="20" t="s">
        <v>102</v>
      </c>
      <c r="R6" s="20" t="s">
        <v>103</v>
      </c>
      <c r="S6" s="20" t="s">
        <v>102</v>
      </c>
      <c r="T6" s="40"/>
    </row>
    <row r="7" spans="1:34" s="5" customFormat="1" ht="14.25" customHeight="1" x14ac:dyDescent="0.25">
      <c r="A7" s="6"/>
      <c r="B7" s="6">
        <v>1</v>
      </c>
      <c r="C7" s="6">
        <v>2</v>
      </c>
      <c r="D7" s="6">
        <v>3</v>
      </c>
      <c r="E7" s="6">
        <v>4</v>
      </c>
      <c r="F7" s="6">
        <v>5</v>
      </c>
      <c r="G7" s="6">
        <v>6</v>
      </c>
      <c r="H7" s="6">
        <v>7</v>
      </c>
      <c r="I7" s="6">
        <v>8</v>
      </c>
      <c r="J7" s="6">
        <v>9</v>
      </c>
      <c r="K7" s="6">
        <v>10</v>
      </c>
      <c r="L7" s="6">
        <v>11</v>
      </c>
      <c r="M7" s="6">
        <v>12</v>
      </c>
      <c r="N7" s="6">
        <v>13</v>
      </c>
      <c r="O7" s="6">
        <v>14</v>
      </c>
      <c r="P7" s="6">
        <v>15</v>
      </c>
      <c r="Q7" s="6">
        <v>16</v>
      </c>
      <c r="R7" s="6" t="s">
        <v>157</v>
      </c>
      <c r="S7" s="6" t="s">
        <v>153</v>
      </c>
      <c r="T7" s="7" t="s">
        <v>11</v>
      </c>
    </row>
    <row r="8" spans="1:34" ht="14.25" customHeight="1" x14ac:dyDescent="0.25">
      <c r="A8" s="55"/>
      <c r="B8" s="53"/>
      <c r="C8" s="53"/>
      <c r="D8" s="53"/>
      <c r="E8" s="53"/>
      <c r="F8" s="53"/>
      <c r="G8" s="53"/>
      <c r="H8" s="53"/>
      <c r="I8" s="53"/>
      <c r="J8" s="53"/>
      <c r="K8" s="53"/>
      <c r="L8" s="53"/>
      <c r="M8" s="53"/>
      <c r="N8" s="53"/>
      <c r="O8" s="53"/>
      <c r="P8" s="53"/>
      <c r="Q8" s="53"/>
      <c r="R8" s="53"/>
      <c r="S8" s="53"/>
      <c r="T8" s="8">
        <f t="shared" ref="T8:T31" si="0">SUM(B8:K8)*4+SUM(L8:P8)*8+SUM(Q8:R8)*10</f>
        <v>0</v>
      </c>
      <c r="AH8" s="3"/>
    </row>
    <row r="9" spans="1:34" ht="14.25" customHeight="1" x14ac:dyDescent="0.25">
      <c r="A9" s="55"/>
      <c r="B9" s="51"/>
      <c r="C9" s="51"/>
      <c r="D9" s="51"/>
      <c r="E9" s="51"/>
      <c r="F9" s="51"/>
      <c r="G9" s="51"/>
      <c r="H9" s="51"/>
      <c r="I9" s="51"/>
      <c r="J9" s="51"/>
      <c r="K9" s="51"/>
      <c r="L9" s="51"/>
      <c r="M9" s="51"/>
      <c r="N9" s="51"/>
      <c r="O9" s="51"/>
      <c r="P9" s="51"/>
      <c r="Q9" s="51"/>
      <c r="R9" s="51"/>
      <c r="S9" s="51"/>
      <c r="T9" s="8">
        <f t="shared" si="0"/>
        <v>0</v>
      </c>
      <c r="AH9" s="3"/>
    </row>
    <row r="10" spans="1:34" ht="14.25" customHeight="1" x14ac:dyDescent="0.25">
      <c r="A10" s="55"/>
      <c r="B10" s="51"/>
      <c r="C10" s="60"/>
      <c r="D10" s="60"/>
      <c r="E10" s="60"/>
      <c r="F10" s="60"/>
      <c r="G10" s="60"/>
      <c r="H10" s="60"/>
      <c r="I10" s="60"/>
      <c r="J10" s="60"/>
      <c r="K10" s="60"/>
      <c r="L10" s="60"/>
      <c r="M10" s="60"/>
      <c r="N10" s="60"/>
      <c r="O10" s="60"/>
      <c r="P10" s="60"/>
      <c r="Q10" s="60"/>
      <c r="R10" s="60"/>
      <c r="S10" s="60"/>
      <c r="T10" s="8">
        <f t="shared" si="0"/>
        <v>0</v>
      </c>
      <c r="AH10" s="3"/>
    </row>
    <row r="11" spans="1:34" ht="14.25" customHeight="1" x14ac:dyDescent="0.25">
      <c r="A11" s="55"/>
      <c r="B11" s="51"/>
      <c r="C11" s="51"/>
      <c r="D11" s="51"/>
      <c r="E11" s="51"/>
      <c r="F11" s="51"/>
      <c r="G11" s="51"/>
      <c r="H11" s="51"/>
      <c r="I11" s="51"/>
      <c r="J11" s="51"/>
      <c r="K11" s="51"/>
      <c r="L11" s="51"/>
      <c r="M11" s="51"/>
      <c r="N11" s="51"/>
      <c r="O11" s="51"/>
      <c r="P11" s="51"/>
      <c r="Q11" s="51"/>
      <c r="R11" s="51"/>
      <c r="S11" s="51"/>
      <c r="T11" s="8">
        <f t="shared" si="0"/>
        <v>0</v>
      </c>
      <c r="AH11" s="3"/>
    </row>
    <row r="12" spans="1:34" ht="14.25" customHeight="1" x14ac:dyDescent="0.25">
      <c r="A12" s="55"/>
      <c r="B12" s="51"/>
      <c r="C12" s="51"/>
      <c r="D12" s="51"/>
      <c r="E12" s="51"/>
      <c r="F12" s="51"/>
      <c r="G12" s="51"/>
      <c r="H12" s="51"/>
      <c r="I12" s="51"/>
      <c r="J12" s="51"/>
      <c r="K12" s="51"/>
      <c r="L12" s="51"/>
      <c r="M12" s="51"/>
      <c r="N12" s="51"/>
      <c r="O12" s="51"/>
      <c r="P12" s="51"/>
      <c r="Q12" s="51"/>
      <c r="R12" s="51"/>
      <c r="S12" s="51"/>
      <c r="T12" s="8">
        <f t="shared" si="0"/>
        <v>0</v>
      </c>
      <c r="AH12" s="3"/>
    </row>
    <row r="13" spans="1:34" ht="14.25" customHeight="1" x14ac:dyDescent="0.25">
      <c r="A13" s="55"/>
      <c r="B13" s="51"/>
      <c r="C13" s="51"/>
      <c r="D13" s="51"/>
      <c r="E13" s="51"/>
      <c r="F13" s="51"/>
      <c r="G13" s="51"/>
      <c r="H13" s="51"/>
      <c r="I13" s="51"/>
      <c r="J13" s="51"/>
      <c r="K13" s="51"/>
      <c r="L13" s="51"/>
      <c r="M13" s="51"/>
      <c r="N13" s="51"/>
      <c r="O13" s="51"/>
      <c r="P13" s="51"/>
      <c r="Q13" s="51"/>
      <c r="R13" s="51"/>
      <c r="S13" s="51"/>
      <c r="T13" s="8">
        <f t="shared" si="0"/>
        <v>0</v>
      </c>
      <c r="AH13" s="3"/>
    </row>
    <row r="14" spans="1:34" ht="14.25" customHeight="1" x14ac:dyDescent="0.25">
      <c r="A14" s="55"/>
      <c r="B14" s="51"/>
      <c r="C14" s="51"/>
      <c r="D14" s="51"/>
      <c r="E14" s="51"/>
      <c r="F14" s="51"/>
      <c r="G14" s="51"/>
      <c r="H14" s="51"/>
      <c r="I14" s="51"/>
      <c r="J14" s="51"/>
      <c r="K14" s="51"/>
      <c r="L14" s="51"/>
      <c r="M14" s="51"/>
      <c r="N14" s="51"/>
      <c r="O14" s="51"/>
      <c r="P14" s="51"/>
      <c r="Q14" s="51"/>
      <c r="R14" s="51"/>
      <c r="S14" s="51"/>
      <c r="T14" s="8">
        <f t="shared" si="0"/>
        <v>0</v>
      </c>
      <c r="AH14" s="3"/>
    </row>
    <row r="15" spans="1:34" ht="14.25" customHeight="1" x14ac:dyDescent="0.25">
      <c r="A15" s="55"/>
      <c r="B15" s="51"/>
      <c r="C15" s="51"/>
      <c r="D15" s="51"/>
      <c r="E15" s="51"/>
      <c r="F15" s="51"/>
      <c r="G15" s="51"/>
      <c r="H15" s="51"/>
      <c r="I15" s="51"/>
      <c r="J15" s="51"/>
      <c r="K15" s="51"/>
      <c r="L15" s="51"/>
      <c r="M15" s="51"/>
      <c r="N15" s="51"/>
      <c r="O15" s="51"/>
      <c r="P15" s="51"/>
      <c r="Q15" s="51"/>
      <c r="R15" s="51"/>
      <c r="S15" s="51"/>
      <c r="T15" s="8">
        <f t="shared" si="0"/>
        <v>0</v>
      </c>
      <c r="AH15" s="3"/>
    </row>
    <row r="16" spans="1:34" ht="14.25" customHeight="1" x14ac:dyDescent="0.25">
      <c r="A16" s="55"/>
      <c r="B16" s="51"/>
      <c r="C16" s="51"/>
      <c r="D16" s="51"/>
      <c r="E16" s="51"/>
      <c r="F16" s="51"/>
      <c r="G16" s="51"/>
      <c r="H16" s="51"/>
      <c r="I16" s="51"/>
      <c r="J16" s="51"/>
      <c r="K16" s="51"/>
      <c r="L16" s="51"/>
      <c r="M16" s="51"/>
      <c r="N16" s="51"/>
      <c r="O16" s="51"/>
      <c r="P16" s="51"/>
      <c r="Q16" s="51"/>
      <c r="R16" s="51"/>
      <c r="S16" s="51"/>
      <c r="T16" s="8">
        <f t="shared" si="0"/>
        <v>0</v>
      </c>
      <c r="AH16" s="3"/>
    </row>
    <row r="17" spans="1:34" ht="14.25" customHeight="1" x14ac:dyDescent="0.25">
      <c r="A17" s="55"/>
      <c r="B17" s="51"/>
      <c r="C17" s="51"/>
      <c r="D17" s="51"/>
      <c r="E17" s="51"/>
      <c r="F17" s="51"/>
      <c r="G17" s="51"/>
      <c r="H17" s="51"/>
      <c r="I17" s="51"/>
      <c r="J17" s="51"/>
      <c r="K17" s="51"/>
      <c r="L17" s="51"/>
      <c r="M17" s="51"/>
      <c r="N17" s="51"/>
      <c r="O17" s="51"/>
      <c r="P17" s="51"/>
      <c r="Q17" s="51"/>
      <c r="R17" s="51"/>
      <c r="S17" s="51"/>
      <c r="T17" s="8">
        <f t="shared" si="0"/>
        <v>0</v>
      </c>
      <c r="AH17" s="3"/>
    </row>
    <row r="18" spans="1:34" ht="14.25" customHeight="1" x14ac:dyDescent="0.25">
      <c r="A18" s="55"/>
      <c r="B18" s="51"/>
      <c r="C18" s="51"/>
      <c r="D18" s="51"/>
      <c r="E18" s="51"/>
      <c r="F18" s="51"/>
      <c r="G18" s="51"/>
      <c r="H18" s="51"/>
      <c r="I18" s="51"/>
      <c r="J18" s="51"/>
      <c r="K18" s="51"/>
      <c r="L18" s="51"/>
      <c r="M18" s="51"/>
      <c r="N18" s="51"/>
      <c r="O18" s="51"/>
      <c r="P18" s="51"/>
      <c r="Q18" s="51"/>
      <c r="R18" s="51"/>
      <c r="S18" s="51"/>
      <c r="T18" s="8">
        <f t="shared" si="0"/>
        <v>0</v>
      </c>
      <c r="AH18" s="3"/>
    </row>
    <row r="19" spans="1:34" ht="14.25" customHeight="1" x14ac:dyDescent="0.25">
      <c r="A19" s="55"/>
      <c r="B19" s="51"/>
      <c r="C19" s="51"/>
      <c r="D19" s="51"/>
      <c r="E19" s="51"/>
      <c r="F19" s="51"/>
      <c r="G19" s="51"/>
      <c r="H19" s="51"/>
      <c r="I19" s="51"/>
      <c r="J19" s="51"/>
      <c r="K19" s="51"/>
      <c r="L19" s="51"/>
      <c r="M19" s="51"/>
      <c r="N19" s="51"/>
      <c r="O19" s="51"/>
      <c r="P19" s="51"/>
      <c r="Q19" s="51"/>
      <c r="R19" s="51"/>
      <c r="S19" s="51"/>
      <c r="T19" s="8">
        <f t="shared" si="0"/>
        <v>0</v>
      </c>
      <c r="AH19" s="3"/>
    </row>
    <row r="20" spans="1:34" ht="14.25" customHeight="1" x14ac:dyDescent="0.25">
      <c r="A20" s="55"/>
      <c r="B20" s="51"/>
      <c r="C20" s="51"/>
      <c r="D20" s="51"/>
      <c r="E20" s="51"/>
      <c r="F20" s="51"/>
      <c r="G20" s="51"/>
      <c r="H20" s="51"/>
      <c r="I20" s="51"/>
      <c r="J20" s="51"/>
      <c r="K20" s="51"/>
      <c r="L20" s="51"/>
      <c r="M20" s="51"/>
      <c r="N20" s="51"/>
      <c r="O20" s="51"/>
      <c r="P20" s="51"/>
      <c r="Q20" s="51"/>
      <c r="R20" s="51"/>
      <c r="S20" s="51"/>
      <c r="T20" s="8">
        <f t="shared" si="0"/>
        <v>0</v>
      </c>
      <c r="AH20" s="3"/>
    </row>
    <row r="21" spans="1:34" ht="14.25" customHeight="1" x14ac:dyDescent="0.25">
      <c r="A21" s="55"/>
      <c r="B21" s="51"/>
      <c r="C21" s="51"/>
      <c r="D21" s="51"/>
      <c r="E21" s="51"/>
      <c r="F21" s="51"/>
      <c r="G21" s="51"/>
      <c r="H21" s="51"/>
      <c r="I21" s="51"/>
      <c r="J21" s="51"/>
      <c r="K21" s="51"/>
      <c r="L21" s="51"/>
      <c r="M21" s="51"/>
      <c r="N21" s="51"/>
      <c r="O21" s="51"/>
      <c r="P21" s="51"/>
      <c r="Q21" s="51"/>
      <c r="R21" s="51"/>
      <c r="S21" s="51"/>
      <c r="T21" s="8">
        <f t="shared" si="0"/>
        <v>0</v>
      </c>
      <c r="AH21" s="3"/>
    </row>
    <row r="22" spans="1:34" ht="14.25" customHeight="1" x14ac:dyDescent="0.25">
      <c r="A22" s="55"/>
      <c r="B22" s="51"/>
      <c r="C22" s="51"/>
      <c r="D22" s="51"/>
      <c r="E22" s="51"/>
      <c r="F22" s="51"/>
      <c r="G22" s="51"/>
      <c r="H22" s="51"/>
      <c r="I22" s="51"/>
      <c r="J22" s="51"/>
      <c r="K22" s="51"/>
      <c r="L22" s="51"/>
      <c r="M22" s="51"/>
      <c r="N22" s="51"/>
      <c r="O22" s="51"/>
      <c r="P22" s="51"/>
      <c r="Q22" s="51"/>
      <c r="R22" s="51"/>
      <c r="S22" s="51"/>
      <c r="T22" s="8">
        <f t="shared" si="0"/>
        <v>0</v>
      </c>
      <c r="AH22" s="3"/>
    </row>
    <row r="23" spans="1:34" ht="14.25" customHeight="1" x14ac:dyDescent="0.25">
      <c r="A23" s="55"/>
      <c r="B23" s="51"/>
      <c r="C23" s="51"/>
      <c r="D23" s="51"/>
      <c r="E23" s="51"/>
      <c r="F23" s="51"/>
      <c r="G23" s="51"/>
      <c r="H23" s="51"/>
      <c r="I23" s="51"/>
      <c r="J23" s="51"/>
      <c r="K23" s="51"/>
      <c r="L23" s="51"/>
      <c r="M23" s="51"/>
      <c r="N23" s="51"/>
      <c r="O23" s="51"/>
      <c r="P23" s="51"/>
      <c r="Q23" s="51"/>
      <c r="R23" s="51"/>
      <c r="S23" s="51"/>
      <c r="T23" s="8">
        <f t="shared" si="0"/>
        <v>0</v>
      </c>
      <c r="AH23" s="3"/>
    </row>
    <row r="24" spans="1:34" ht="14.25" customHeight="1" x14ac:dyDescent="0.25">
      <c r="A24" s="55"/>
      <c r="B24" s="51"/>
      <c r="C24" s="51"/>
      <c r="D24" s="51"/>
      <c r="E24" s="51"/>
      <c r="F24" s="51"/>
      <c r="G24" s="51"/>
      <c r="H24" s="51"/>
      <c r="I24" s="51"/>
      <c r="J24" s="51"/>
      <c r="K24" s="51"/>
      <c r="L24" s="51"/>
      <c r="M24" s="51"/>
      <c r="N24" s="51"/>
      <c r="O24" s="51"/>
      <c r="P24" s="51"/>
      <c r="Q24" s="51"/>
      <c r="R24" s="51"/>
      <c r="S24" s="51"/>
      <c r="T24" s="8">
        <f t="shared" si="0"/>
        <v>0</v>
      </c>
      <c r="AH24" s="3"/>
    </row>
    <row r="25" spans="1:34" ht="14.25" customHeight="1" x14ac:dyDescent="0.25">
      <c r="A25" s="55"/>
      <c r="B25" s="51"/>
      <c r="C25" s="51"/>
      <c r="D25" s="51"/>
      <c r="E25" s="51"/>
      <c r="F25" s="51"/>
      <c r="G25" s="51"/>
      <c r="H25" s="51"/>
      <c r="I25" s="51"/>
      <c r="J25" s="51"/>
      <c r="K25" s="51"/>
      <c r="L25" s="51"/>
      <c r="M25" s="51"/>
      <c r="N25" s="51"/>
      <c r="O25" s="51"/>
      <c r="P25" s="51"/>
      <c r="Q25" s="51"/>
      <c r="R25" s="51"/>
      <c r="S25" s="51"/>
      <c r="T25" s="8">
        <f t="shared" si="0"/>
        <v>0</v>
      </c>
      <c r="AH25" s="3"/>
    </row>
    <row r="26" spans="1:34" ht="14.25" customHeight="1" x14ac:dyDescent="0.25">
      <c r="A26" s="55"/>
      <c r="B26" s="51"/>
      <c r="C26" s="51"/>
      <c r="D26" s="51"/>
      <c r="E26" s="51"/>
      <c r="F26" s="51"/>
      <c r="G26" s="51"/>
      <c r="H26" s="51"/>
      <c r="I26" s="51"/>
      <c r="J26" s="51"/>
      <c r="K26" s="51"/>
      <c r="L26" s="51"/>
      <c r="M26" s="51"/>
      <c r="N26" s="51"/>
      <c r="O26" s="51"/>
      <c r="P26" s="51"/>
      <c r="Q26" s="51"/>
      <c r="R26" s="51"/>
      <c r="S26" s="51"/>
      <c r="T26" s="8">
        <f t="shared" si="0"/>
        <v>0</v>
      </c>
      <c r="AH26" s="3"/>
    </row>
    <row r="27" spans="1:34" ht="14.25" customHeight="1" x14ac:dyDescent="0.25">
      <c r="A27" s="55"/>
      <c r="B27" s="51"/>
      <c r="C27" s="51"/>
      <c r="D27" s="51"/>
      <c r="E27" s="51"/>
      <c r="F27" s="51"/>
      <c r="G27" s="51"/>
      <c r="H27" s="51"/>
      <c r="I27" s="51"/>
      <c r="J27" s="51"/>
      <c r="K27" s="51"/>
      <c r="L27" s="51"/>
      <c r="M27" s="51"/>
      <c r="N27" s="51"/>
      <c r="O27" s="51"/>
      <c r="P27" s="51"/>
      <c r="Q27" s="51"/>
      <c r="R27" s="51"/>
      <c r="S27" s="51"/>
      <c r="T27" s="8">
        <f t="shared" si="0"/>
        <v>0</v>
      </c>
      <c r="AH27" s="3"/>
    </row>
    <row r="28" spans="1:34" ht="14.25" customHeight="1" x14ac:dyDescent="0.25">
      <c r="A28" s="55"/>
      <c r="B28" s="51"/>
      <c r="C28" s="51"/>
      <c r="D28" s="51"/>
      <c r="E28" s="51"/>
      <c r="F28" s="51"/>
      <c r="G28" s="51"/>
      <c r="H28" s="51"/>
      <c r="I28" s="51"/>
      <c r="J28" s="51"/>
      <c r="K28" s="51"/>
      <c r="L28" s="51"/>
      <c r="M28" s="51"/>
      <c r="N28" s="51"/>
      <c r="O28" s="51"/>
      <c r="P28" s="51"/>
      <c r="Q28" s="51"/>
      <c r="R28" s="51"/>
      <c r="S28" s="51"/>
      <c r="T28" s="8">
        <f t="shared" si="0"/>
        <v>0</v>
      </c>
      <c r="AH28" s="3"/>
    </row>
    <row r="29" spans="1:34" ht="14.25" customHeight="1" x14ac:dyDescent="0.25">
      <c r="A29" s="55"/>
      <c r="B29" s="51"/>
      <c r="C29" s="51"/>
      <c r="D29" s="51"/>
      <c r="E29" s="51"/>
      <c r="F29" s="51"/>
      <c r="G29" s="51"/>
      <c r="H29" s="51"/>
      <c r="I29" s="51"/>
      <c r="J29" s="51"/>
      <c r="K29" s="51"/>
      <c r="L29" s="51"/>
      <c r="M29" s="51"/>
      <c r="N29" s="51"/>
      <c r="O29" s="51"/>
      <c r="P29" s="51"/>
      <c r="Q29" s="51"/>
      <c r="R29" s="51"/>
      <c r="S29" s="51"/>
      <c r="T29" s="8">
        <f t="shared" si="0"/>
        <v>0</v>
      </c>
      <c r="AH29" s="3"/>
    </row>
    <row r="30" spans="1:34" ht="14.25" customHeight="1" x14ac:dyDescent="0.25">
      <c r="A30" s="55"/>
      <c r="B30" s="51"/>
      <c r="C30" s="51"/>
      <c r="D30" s="51"/>
      <c r="E30" s="51"/>
      <c r="F30" s="51"/>
      <c r="G30" s="51"/>
      <c r="H30" s="51"/>
      <c r="I30" s="51"/>
      <c r="J30" s="51"/>
      <c r="K30" s="51"/>
      <c r="L30" s="51"/>
      <c r="M30" s="51"/>
      <c r="N30" s="51"/>
      <c r="O30" s="51"/>
      <c r="P30" s="51"/>
      <c r="Q30" s="51"/>
      <c r="R30" s="51"/>
      <c r="S30" s="51"/>
      <c r="T30" s="8">
        <f t="shared" si="0"/>
        <v>0</v>
      </c>
      <c r="AH30" s="3"/>
    </row>
    <row r="31" spans="1:34" ht="14.25" customHeight="1" x14ac:dyDescent="0.25">
      <c r="A31" s="55"/>
      <c r="B31" s="51"/>
      <c r="C31" s="51"/>
      <c r="D31" s="51"/>
      <c r="E31" s="51"/>
      <c r="F31" s="51"/>
      <c r="G31" s="51"/>
      <c r="H31" s="51"/>
      <c r="I31" s="51"/>
      <c r="J31" s="51"/>
      <c r="K31" s="51"/>
      <c r="L31" s="51"/>
      <c r="M31" s="51"/>
      <c r="N31" s="51"/>
      <c r="O31" s="51"/>
      <c r="P31" s="51"/>
      <c r="Q31" s="51"/>
      <c r="R31" s="51"/>
      <c r="S31" s="51"/>
      <c r="T31" s="8">
        <f t="shared" si="0"/>
        <v>0</v>
      </c>
      <c r="AH31" s="3"/>
    </row>
    <row r="32" spans="1:34" ht="14.25" customHeight="1" x14ac:dyDescent="0.25">
      <c r="A32" s="29" t="s">
        <v>22</v>
      </c>
      <c r="B32" s="8">
        <f>SUM(B8:B31)</f>
        <v>0</v>
      </c>
      <c r="C32" s="8">
        <f t="shared" ref="C32:S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si="1"/>
        <v>0</v>
      </c>
      <c r="O32" s="8">
        <f t="shared" si="1"/>
        <v>0</v>
      </c>
      <c r="P32" s="8">
        <f t="shared" si="1"/>
        <v>0</v>
      </c>
      <c r="Q32" s="8">
        <f t="shared" si="1"/>
        <v>0</v>
      </c>
      <c r="R32" s="8">
        <f t="shared" si="1"/>
        <v>0</v>
      </c>
      <c r="S32" s="8">
        <f t="shared" si="1"/>
        <v>0</v>
      </c>
      <c r="T32" s="69" t="e">
        <f>SUM(T8:T31)/COUNT(B8:B31)</f>
        <v>#DIV/0!</v>
      </c>
      <c r="AH32" s="3"/>
    </row>
    <row r="33" spans="1:34" ht="14.25" customHeight="1" x14ac:dyDescent="0.25">
      <c r="A33" s="29" t="s">
        <v>23</v>
      </c>
      <c r="B33" s="8" t="e">
        <f>B32/COUNT(B8:B31)*100</f>
        <v>#DIV/0!</v>
      </c>
      <c r="C33" s="8" t="e">
        <f t="shared" ref="C33:S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 t="shared" si="2"/>
        <v>#DIV/0!</v>
      </c>
      <c r="O33" s="8" t="e">
        <f t="shared" si="2"/>
        <v>#DIV/0!</v>
      </c>
      <c r="P33" s="8" t="e">
        <f t="shared" si="2"/>
        <v>#DIV/0!</v>
      </c>
      <c r="Q33" s="8" t="e">
        <f t="shared" si="2"/>
        <v>#DIV/0!</v>
      </c>
      <c r="R33" s="8" t="e">
        <f t="shared" si="2"/>
        <v>#DIV/0!</v>
      </c>
      <c r="S33" s="8" t="e">
        <f t="shared" si="2"/>
        <v>#DIV/0!</v>
      </c>
      <c r="T33" s="70"/>
      <c r="AH33" s="3"/>
    </row>
    <row r="34" spans="1:34" ht="14.25" customHeight="1" x14ac:dyDescent="0.25"/>
    <row r="35" spans="1:34" ht="14.25" customHeight="1" x14ac:dyDescent="0.25">
      <c r="A35" s="19" t="s">
        <v>12</v>
      </c>
      <c r="B35" s="11"/>
      <c r="C35" s="11"/>
      <c r="D35" s="11"/>
      <c r="E35" s="11"/>
      <c r="F35" s="11"/>
      <c r="G35" s="11"/>
      <c r="H35" s="11"/>
      <c r="I35" s="11"/>
      <c r="J35" s="11"/>
      <c r="K35" s="11"/>
      <c r="L35" s="11"/>
      <c r="M35" s="11"/>
      <c r="N35" s="11"/>
      <c r="O35" s="12"/>
      <c r="Q35" s="81" t="s">
        <v>13</v>
      </c>
      <c r="R35" s="82"/>
      <c r="S35" s="82"/>
      <c r="T35" s="83"/>
      <c r="AH35" s="3"/>
    </row>
    <row r="36" spans="1:34" ht="14.25" customHeight="1" x14ac:dyDescent="0.25">
      <c r="A36" s="13"/>
      <c r="B36" s="14"/>
      <c r="C36" s="14"/>
      <c r="D36" s="14"/>
      <c r="E36" s="14"/>
      <c r="F36" s="14"/>
      <c r="G36" s="14"/>
      <c r="H36" s="14"/>
      <c r="I36" s="14"/>
      <c r="J36" s="14"/>
      <c r="K36" s="14"/>
      <c r="L36" s="14"/>
      <c r="M36" s="14"/>
      <c r="N36" s="14"/>
      <c r="O36" s="15"/>
      <c r="Q36" s="94" t="s">
        <v>14</v>
      </c>
      <c r="R36" s="95"/>
      <c r="S36" s="86"/>
      <c r="T36" s="87"/>
      <c r="AH36" s="3"/>
    </row>
    <row r="37" spans="1:34" ht="14.25" customHeight="1" x14ac:dyDescent="0.25">
      <c r="A37" s="13"/>
      <c r="B37" s="14"/>
      <c r="C37" s="14"/>
      <c r="D37" s="14"/>
      <c r="E37" s="14"/>
      <c r="F37" s="14"/>
      <c r="G37" s="14"/>
      <c r="H37" s="14"/>
      <c r="I37" s="14"/>
      <c r="J37" s="14"/>
      <c r="K37" s="14"/>
      <c r="L37" s="14"/>
      <c r="M37" s="14"/>
      <c r="N37" s="14"/>
      <c r="O37" s="15"/>
      <c r="Q37" s="96" t="s">
        <v>15</v>
      </c>
      <c r="R37" s="97"/>
      <c r="S37" s="86"/>
      <c r="T37" s="87"/>
      <c r="AH37" s="3"/>
    </row>
    <row r="38" spans="1:34" ht="14.25" customHeight="1" x14ac:dyDescent="0.25">
      <c r="A38" s="13"/>
      <c r="B38" s="14"/>
      <c r="C38" s="14"/>
      <c r="D38" s="14"/>
      <c r="E38" s="14"/>
      <c r="F38" s="14"/>
      <c r="G38" s="14"/>
      <c r="H38" s="14"/>
      <c r="I38" s="14"/>
      <c r="J38" s="14"/>
      <c r="K38" s="14"/>
      <c r="L38" s="14"/>
      <c r="M38" s="14"/>
      <c r="N38" s="14"/>
      <c r="O38" s="15"/>
      <c r="Q38" s="88" t="s">
        <v>16</v>
      </c>
      <c r="R38" s="89"/>
      <c r="S38" s="86"/>
      <c r="T38" s="87"/>
      <c r="AH38" s="3"/>
    </row>
    <row r="39" spans="1:34" ht="14.25" customHeight="1" x14ac:dyDescent="0.25">
      <c r="A39" s="13"/>
      <c r="B39" s="14"/>
      <c r="C39" s="14"/>
      <c r="D39" s="14"/>
      <c r="E39" s="14"/>
      <c r="F39" s="14"/>
      <c r="G39" s="14"/>
      <c r="H39" s="14"/>
      <c r="I39" s="14"/>
      <c r="J39" s="14"/>
      <c r="K39" s="14"/>
      <c r="L39" s="14"/>
      <c r="M39" s="14"/>
      <c r="N39" s="14"/>
      <c r="O39" s="15"/>
      <c r="Q39" s="90" t="s">
        <v>17</v>
      </c>
      <c r="R39" s="91"/>
      <c r="S39" s="86"/>
      <c r="T39" s="87"/>
      <c r="AH39" s="3"/>
    </row>
    <row r="40" spans="1:34" ht="14.25" customHeight="1" x14ac:dyDescent="0.25">
      <c r="A40" s="13"/>
      <c r="B40" s="14"/>
      <c r="C40" s="14"/>
      <c r="D40" s="14"/>
      <c r="E40" s="14"/>
      <c r="F40" s="14"/>
      <c r="G40" s="14"/>
      <c r="H40" s="14"/>
      <c r="I40" s="14"/>
      <c r="J40" s="14"/>
      <c r="K40" s="14"/>
      <c r="L40" s="14"/>
      <c r="M40" s="14"/>
      <c r="N40" s="14"/>
      <c r="O40" s="15"/>
      <c r="Q40" s="92" t="s">
        <v>18</v>
      </c>
      <c r="R40" s="93"/>
      <c r="S40" s="86"/>
      <c r="T40" s="87"/>
      <c r="AH40" s="3"/>
    </row>
    <row r="41" spans="1:34" ht="14.25" customHeight="1" x14ac:dyDescent="0.25">
      <c r="A41" s="16"/>
      <c r="B41" s="17"/>
      <c r="C41" s="17"/>
      <c r="D41" s="17"/>
      <c r="E41" s="17"/>
      <c r="F41" s="17"/>
      <c r="G41" s="17"/>
      <c r="H41" s="17"/>
      <c r="I41" s="17"/>
      <c r="J41" s="17"/>
      <c r="K41" s="17"/>
      <c r="L41" s="17"/>
      <c r="M41" s="17"/>
      <c r="N41" s="17"/>
      <c r="O41" s="18"/>
      <c r="Q41" s="84" t="s">
        <v>19</v>
      </c>
      <c r="R41" s="85"/>
      <c r="S41" s="86"/>
      <c r="T41" s="87"/>
      <c r="AH41" s="3"/>
    </row>
    <row r="42" spans="1:34" x14ac:dyDescent="0.25">
      <c r="A42" s="14"/>
      <c r="B42" s="14"/>
      <c r="C42" s="14"/>
      <c r="D42" s="14"/>
      <c r="E42" s="14"/>
      <c r="F42" s="14"/>
      <c r="G42" s="14"/>
      <c r="H42" s="14"/>
      <c r="I42" s="14"/>
      <c r="J42" s="14"/>
      <c r="K42" s="14"/>
      <c r="L42" s="14"/>
      <c r="M42" s="14"/>
      <c r="N42" s="14"/>
      <c r="O42" s="14"/>
      <c r="T42" s="9"/>
      <c r="AH42" s="3"/>
    </row>
    <row r="43" spans="1:34" x14ac:dyDescent="0.25">
      <c r="T43" s="9"/>
      <c r="AH43" s="3"/>
    </row>
  </sheetData>
  <mergeCells count="14">
    <mergeCell ref="T32:T33"/>
    <mergeCell ref="Q35:T35"/>
    <mergeCell ref="Q36:R36"/>
    <mergeCell ref="S36:T36"/>
    <mergeCell ref="Q37:R37"/>
    <mergeCell ref="S37:T37"/>
    <mergeCell ref="Q41:R41"/>
    <mergeCell ref="S41:T41"/>
    <mergeCell ref="Q38:R38"/>
    <mergeCell ref="S38:T38"/>
    <mergeCell ref="Q39:R39"/>
    <mergeCell ref="S39:T39"/>
    <mergeCell ref="Q40:R40"/>
    <mergeCell ref="S40:T40"/>
  </mergeCells>
  <conditionalFormatting sqref="T8:T31">
    <cfRule type="cellIs" dxfId="173" priority="7" operator="greaterThanOrEqual">
      <formula>90</formula>
    </cfRule>
    <cfRule type="cellIs" dxfId="172" priority="8" operator="between">
      <formula>80</formula>
      <formula>89.99</formula>
    </cfRule>
    <cfRule type="cellIs" dxfId="171" priority="9" operator="between">
      <formula>70</formula>
      <formula>79.99</formula>
    </cfRule>
    <cfRule type="cellIs" dxfId="170" priority="10" operator="between">
      <formula>60</formula>
      <formula>69.99</formula>
    </cfRule>
    <cfRule type="cellIs" dxfId="169" priority="11" operator="between">
      <formula>50</formula>
      <formula>59.99</formula>
    </cfRule>
    <cfRule type="cellIs" dxfId="168" priority="12" operator="lessThanOrEqual">
      <formula>49.99</formula>
    </cfRule>
  </conditionalFormatting>
  <conditionalFormatting sqref="B33:S33">
    <cfRule type="cellIs" dxfId="167" priority="1" operator="greaterThanOrEqual">
      <formula>90</formula>
    </cfRule>
    <cfRule type="cellIs" dxfId="166" priority="2" operator="between">
      <formula>80</formula>
      <formula>89.99</formula>
    </cfRule>
    <cfRule type="cellIs" dxfId="165" priority="3" operator="between">
      <formula>70</formula>
      <formula>79.99</formula>
    </cfRule>
    <cfRule type="cellIs" dxfId="164" priority="4" operator="between">
      <formula>60</formula>
      <formula>69.99</formula>
    </cfRule>
    <cfRule type="cellIs" dxfId="163" priority="5" operator="between">
      <formula>50</formula>
      <formula>59.99</formula>
    </cfRule>
    <cfRule type="cellIs" dxfId="162" priority="6" operator="lessThanOrEqual">
      <formula>49.99</formula>
    </cfRule>
  </conditionalFormatting>
  <pageMargins left="0.7" right="0.7" top="0.75" bottom="0.75" header="0.3" footer="0.3"/>
  <pageSetup orientation="portrait" horizontalDpi="4294967293" verticalDpi="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J43"/>
  <sheetViews>
    <sheetView showGridLines="0" workbookViewId="0"/>
  </sheetViews>
  <sheetFormatPr defaultRowHeight="15" x14ac:dyDescent="0.25"/>
  <cols>
    <col min="1" max="1" width="26.140625" style="3" customWidth="1"/>
    <col min="2" max="9" width="7.140625" style="3" customWidth="1"/>
    <col min="10" max="10" width="7" style="9" customWidth="1"/>
    <col min="11" max="16384" width="9.140625" style="3"/>
  </cols>
  <sheetData>
    <row r="1" spans="1:10" ht="14.25" customHeight="1" x14ac:dyDescent="0.25">
      <c r="A1" s="25" t="s">
        <v>20</v>
      </c>
      <c r="G1" s="10"/>
    </row>
    <row r="2" spans="1:10" s="10" customFormat="1" ht="14.25" customHeight="1" x14ac:dyDescent="0.25">
      <c r="A2" s="10" t="s">
        <v>52</v>
      </c>
      <c r="B2" s="56"/>
      <c r="C2" s="56"/>
      <c r="D2" s="56"/>
      <c r="E2" s="56"/>
      <c r="F2" s="56"/>
      <c r="G2" s="24"/>
      <c r="H2" s="56"/>
      <c r="I2" s="56"/>
      <c r="J2" s="56"/>
    </row>
    <row r="3" spans="1:10" ht="14.25" customHeight="1" x14ac:dyDescent="0.25">
      <c r="A3" s="10" t="s">
        <v>151</v>
      </c>
    </row>
    <row r="4" spans="1:10" ht="10.5" customHeight="1" x14ac:dyDescent="0.25">
      <c r="A4" s="10"/>
    </row>
    <row r="5" spans="1:10" ht="10.5" customHeight="1" x14ac:dyDescent="0.25">
      <c r="A5" s="10"/>
    </row>
    <row r="6" spans="1:10" s="23" customFormat="1" ht="10.5" customHeight="1" x14ac:dyDescent="0.25">
      <c r="A6" s="20"/>
      <c r="B6" s="21" t="s">
        <v>48</v>
      </c>
      <c r="C6" s="21" t="s">
        <v>48</v>
      </c>
      <c r="D6" s="21" t="s">
        <v>53</v>
      </c>
      <c r="E6" s="21" t="s">
        <v>53</v>
      </c>
      <c r="F6" s="21" t="s">
        <v>53</v>
      </c>
    </row>
    <row r="7" spans="1:10" s="5" customFormat="1" ht="14.25" customHeight="1" x14ac:dyDescent="0.25">
      <c r="A7" s="6" t="s">
        <v>10</v>
      </c>
      <c r="B7" s="6">
        <v>1</v>
      </c>
      <c r="C7" s="6">
        <v>2</v>
      </c>
      <c r="D7" s="6">
        <v>3</v>
      </c>
      <c r="E7" s="6">
        <v>4</v>
      </c>
      <c r="F7" s="6">
        <v>5</v>
      </c>
    </row>
    <row r="8" spans="1:10" ht="14.25" customHeight="1" x14ac:dyDescent="0.25">
      <c r="A8" s="55"/>
      <c r="B8" s="27"/>
      <c r="C8" s="27"/>
      <c r="D8" s="27"/>
      <c r="E8" s="27"/>
      <c r="F8" s="27"/>
      <c r="J8" s="3"/>
    </row>
    <row r="9" spans="1:10" ht="14.25" customHeight="1" x14ac:dyDescent="0.25">
      <c r="A9" s="55"/>
      <c r="B9" s="27"/>
      <c r="C9" s="27"/>
      <c r="D9" s="27"/>
      <c r="E9" s="27"/>
      <c r="F9" s="27"/>
      <c r="J9" s="3"/>
    </row>
    <row r="10" spans="1:10" ht="14.25" customHeight="1" x14ac:dyDescent="0.25">
      <c r="A10" s="55"/>
      <c r="B10" s="27"/>
      <c r="C10" s="53"/>
      <c r="D10" s="53"/>
      <c r="E10" s="53"/>
      <c r="F10" s="53"/>
      <c r="J10" s="3"/>
    </row>
    <row r="11" spans="1:10" ht="14.25" customHeight="1" x14ac:dyDescent="0.25">
      <c r="A11" s="55"/>
      <c r="B11" s="27"/>
      <c r="C11" s="27"/>
      <c r="D11" s="27"/>
      <c r="E11" s="27"/>
      <c r="F11" s="27"/>
      <c r="J11" s="3"/>
    </row>
    <row r="12" spans="1:10" ht="14.25" customHeight="1" x14ac:dyDescent="0.25">
      <c r="A12" s="55"/>
      <c r="B12" s="27"/>
      <c r="C12" s="27"/>
      <c r="D12" s="27"/>
      <c r="E12" s="27"/>
      <c r="F12" s="27"/>
      <c r="J12" s="3"/>
    </row>
    <row r="13" spans="1:10" ht="14.25" customHeight="1" x14ac:dyDescent="0.25">
      <c r="A13" s="55"/>
      <c r="B13" s="27"/>
      <c r="C13" s="27"/>
      <c r="D13" s="27"/>
      <c r="E13" s="27"/>
      <c r="F13" s="27"/>
      <c r="J13" s="3"/>
    </row>
    <row r="14" spans="1:10" ht="14.25" customHeight="1" x14ac:dyDescent="0.25">
      <c r="A14" s="55"/>
      <c r="B14" s="27"/>
      <c r="C14" s="27"/>
      <c r="D14" s="27"/>
      <c r="E14" s="27"/>
      <c r="F14" s="27"/>
      <c r="J14" s="3"/>
    </row>
    <row r="15" spans="1:10" ht="14.25" customHeight="1" x14ac:dyDescent="0.25">
      <c r="A15" s="55"/>
      <c r="B15" s="27"/>
      <c r="C15" s="27"/>
      <c r="D15" s="27"/>
      <c r="E15" s="27"/>
      <c r="F15" s="27"/>
      <c r="J15" s="3"/>
    </row>
    <row r="16" spans="1:10" ht="14.25" customHeight="1" x14ac:dyDescent="0.25">
      <c r="A16" s="55"/>
      <c r="B16" s="27"/>
      <c r="C16" s="27"/>
      <c r="D16" s="27"/>
      <c r="E16" s="27"/>
      <c r="F16" s="27"/>
      <c r="J16" s="3"/>
    </row>
    <row r="17" spans="1:10" ht="14.25" customHeight="1" x14ac:dyDescent="0.25">
      <c r="A17" s="55"/>
      <c r="B17" s="27"/>
      <c r="C17" s="27"/>
      <c r="D17" s="27"/>
      <c r="E17" s="27"/>
      <c r="F17" s="27"/>
      <c r="J17" s="3"/>
    </row>
    <row r="18" spans="1:10" ht="14.25" customHeight="1" x14ac:dyDescent="0.25">
      <c r="A18" s="55"/>
      <c r="B18" s="27"/>
      <c r="C18" s="27"/>
      <c r="D18" s="27"/>
      <c r="E18" s="27"/>
      <c r="F18" s="27"/>
      <c r="J18" s="3"/>
    </row>
    <row r="19" spans="1:10" ht="14.25" customHeight="1" x14ac:dyDescent="0.25">
      <c r="A19" s="55"/>
      <c r="B19" s="27"/>
      <c r="C19" s="27"/>
      <c r="D19" s="27"/>
      <c r="E19" s="27"/>
      <c r="F19" s="27"/>
      <c r="J19" s="3"/>
    </row>
    <row r="20" spans="1:10" ht="14.25" customHeight="1" x14ac:dyDescent="0.25">
      <c r="A20" s="55"/>
      <c r="B20" s="27"/>
      <c r="C20" s="27"/>
      <c r="D20" s="27"/>
      <c r="E20" s="27"/>
      <c r="F20" s="27"/>
      <c r="J20" s="3"/>
    </row>
    <row r="21" spans="1:10" ht="14.25" customHeight="1" x14ac:dyDescent="0.25">
      <c r="A21" s="55"/>
      <c r="B21" s="27"/>
      <c r="C21" s="27"/>
      <c r="D21" s="27"/>
      <c r="E21" s="27"/>
      <c r="F21" s="27"/>
      <c r="J21" s="3"/>
    </row>
    <row r="22" spans="1:10" ht="14.25" customHeight="1" x14ac:dyDescent="0.25">
      <c r="A22" s="55"/>
      <c r="B22" s="27"/>
      <c r="C22" s="27"/>
      <c r="D22" s="27"/>
      <c r="E22" s="27"/>
      <c r="F22" s="27"/>
      <c r="J22" s="3"/>
    </row>
    <row r="23" spans="1:10" ht="14.25" customHeight="1" x14ac:dyDescent="0.25">
      <c r="A23" s="55"/>
      <c r="B23" s="27"/>
      <c r="C23" s="27"/>
      <c r="D23" s="27"/>
      <c r="E23" s="27"/>
      <c r="F23" s="27"/>
      <c r="J23" s="3"/>
    </row>
    <row r="24" spans="1:10" ht="14.25" customHeight="1" x14ac:dyDescent="0.25">
      <c r="A24" s="55"/>
      <c r="B24" s="27"/>
      <c r="C24" s="27"/>
      <c r="D24" s="27"/>
      <c r="E24" s="27"/>
      <c r="F24" s="27"/>
      <c r="J24" s="3"/>
    </row>
    <row r="25" spans="1:10" ht="14.25" customHeight="1" x14ac:dyDescent="0.25">
      <c r="A25" s="55"/>
      <c r="B25" s="27"/>
      <c r="C25" s="27"/>
      <c r="D25" s="27"/>
      <c r="E25" s="27"/>
      <c r="F25" s="27"/>
      <c r="J25" s="3"/>
    </row>
    <row r="26" spans="1:10" ht="14.25" customHeight="1" x14ac:dyDescent="0.25">
      <c r="A26" s="55"/>
      <c r="B26" s="27"/>
      <c r="C26" s="27"/>
      <c r="D26" s="27"/>
      <c r="E26" s="27"/>
      <c r="F26" s="27"/>
      <c r="J26" s="3"/>
    </row>
    <row r="27" spans="1:10" ht="14.25" customHeight="1" x14ac:dyDescent="0.25">
      <c r="A27" s="55"/>
      <c r="B27" s="27"/>
      <c r="C27" s="27"/>
      <c r="D27" s="27"/>
      <c r="E27" s="27"/>
      <c r="F27" s="27"/>
      <c r="J27" s="3"/>
    </row>
    <row r="28" spans="1:10" ht="14.25" customHeight="1" x14ac:dyDescent="0.25">
      <c r="A28" s="55"/>
      <c r="B28" s="27"/>
      <c r="C28" s="27"/>
      <c r="D28" s="27"/>
      <c r="E28" s="27"/>
      <c r="F28" s="27"/>
      <c r="J28" s="3"/>
    </row>
    <row r="29" spans="1:10" ht="14.25" customHeight="1" x14ac:dyDescent="0.25">
      <c r="A29" s="55"/>
      <c r="B29" s="27"/>
      <c r="C29" s="27"/>
      <c r="D29" s="27"/>
      <c r="E29" s="27"/>
      <c r="F29" s="27"/>
      <c r="J29" s="3"/>
    </row>
    <row r="30" spans="1:10" ht="14.25" customHeight="1" x14ac:dyDescent="0.25">
      <c r="A30" s="55"/>
      <c r="B30" s="27"/>
      <c r="C30" s="27"/>
      <c r="D30" s="27"/>
      <c r="E30" s="27"/>
      <c r="F30" s="27"/>
      <c r="J30" s="3"/>
    </row>
    <row r="31" spans="1:10" ht="14.25" customHeight="1" x14ac:dyDescent="0.25">
      <c r="A31" s="55"/>
      <c r="B31" s="27"/>
      <c r="C31" s="27"/>
      <c r="D31" s="27"/>
      <c r="E31" s="27"/>
      <c r="F31" s="27"/>
      <c r="J31" s="3"/>
    </row>
    <row r="32" spans="1:10" ht="14.25" customHeight="1" x14ac:dyDescent="0.25">
      <c r="A32" s="29" t="s">
        <v>22</v>
      </c>
      <c r="B32" s="8">
        <f>SUM(B8:B31)</f>
        <v>0</v>
      </c>
      <c r="C32" s="8">
        <f t="shared" ref="C32:F32" si="0">SUM(C8:C31)</f>
        <v>0</v>
      </c>
      <c r="D32" s="8">
        <f t="shared" si="0"/>
        <v>0</v>
      </c>
      <c r="E32" s="8">
        <f t="shared" si="0"/>
        <v>0</v>
      </c>
      <c r="F32" s="8">
        <f t="shared" si="0"/>
        <v>0</v>
      </c>
      <c r="J32" s="3"/>
    </row>
    <row r="33" spans="1:10" ht="14.25" customHeight="1" x14ac:dyDescent="0.25">
      <c r="A33" s="29" t="s">
        <v>23</v>
      </c>
      <c r="B33" s="8" t="e">
        <f>B32/COUNT(B8:B31)*100</f>
        <v>#DIV/0!</v>
      </c>
      <c r="C33" s="8" t="e">
        <f t="shared" ref="C33:E33" si="1">C32/COUNT(C8:C31)*100</f>
        <v>#DIV/0!</v>
      </c>
      <c r="D33" s="8" t="e">
        <f t="shared" si="1"/>
        <v>#DIV/0!</v>
      </c>
      <c r="E33" s="8" t="e">
        <f t="shared" si="1"/>
        <v>#DIV/0!</v>
      </c>
      <c r="F33" s="8" t="e">
        <f>F32/COUNT(F8:F31)*100</f>
        <v>#DIV/0!</v>
      </c>
      <c r="J33" s="3"/>
    </row>
    <row r="34" spans="1:10" ht="14.25" customHeight="1" x14ac:dyDescent="0.25"/>
    <row r="35" spans="1:10" ht="14.25" customHeight="1" x14ac:dyDescent="0.25">
      <c r="A35" s="19" t="s">
        <v>12</v>
      </c>
      <c r="B35" s="11"/>
      <c r="C35" s="11"/>
      <c r="D35" s="11"/>
      <c r="E35" s="11"/>
      <c r="F35" s="12"/>
      <c r="J35" s="3"/>
    </row>
    <row r="36" spans="1:10" ht="14.25" customHeight="1" x14ac:dyDescent="0.25">
      <c r="A36" s="13"/>
      <c r="B36" s="14"/>
      <c r="C36" s="14"/>
      <c r="D36" s="14"/>
      <c r="E36" s="14"/>
      <c r="F36" s="15"/>
      <c r="J36" s="3"/>
    </row>
    <row r="37" spans="1:10" ht="14.25" customHeight="1" x14ac:dyDescent="0.25">
      <c r="A37" s="13"/>
      <c r="B37" s="14"/>
      <c r="C37" s="14"/>
      <c r="D37" s="14"/>
      <c r="E37" s="14"/>
      <c r="F37" s="15"/>
      <c r="J37" s="3"/>
    </row>
    <row r="38" spans="1:10" ht="14.25" customHeight="1" x14ac:dyDescent="0.25">
      <c r="A38" s="13"/>
      <c r="B38" s="14"/>
      <c r="C38" s="14"/>
      <c r="D38" s="14"/>
      <c r="E38" s="14"/>
      <c r="F38" s="15"/>
      <c r="J38" s="3"/>
    </row>
    <row r="39" spans="1:10" ht="14.25" customHeight="1" x14ac:dyDescent="0.25">
      <c r="A39" s="13"/>
      <c r="B39" s="14"/>
      <c r="C39" s="14"/>
      <c r="D39" s="14"/>
      <c r="E39" s="14"/>
      <c r="F39" s="15"/>
      <c r="J39" s="3"/>
    </row>
    <row r="40" spans="1:10" ht="14.25" customHeight="1" x14ac:dyDescent="0.25">
      <c r="A40" s="13"/>
      <c r="B40" s="14"/>
      <c r="C40" s="14"/>
      <c r="D40" s="14"/>
      <c r="E40" s="14"/>
      <c r="F40" s="15"/>
      <c r="J40" s="3"/>
    </row>
    <row r="41" spans="1:10" ht="14.25" customHeight="1" x14ac:dyDescent="0.25">
      <c r="A41" s="16"/>
      <c r="B41" s="17"/>
      <c r="C41" s="17"/>
      <c r="D41" s="17"/>
      <c r="E41" s="17"/>
      <c r="F41" s="18"/>
      <c r="J41" s="3"/>
    </row>
    <row r="42" spans="1:10" x14ac:dyDescent="0.25">
      <c r="I42" s="9"/>
      <c r="J42" s="3"/>
    </row>
    <row r="43" spans="1:10" x14ac:dyDescent="0.25">
      <c r="I43" s="9"/>
      <c r="J43" s="3"/>
    </row>
  </sheetData>
  <conditionalFormatting sqref="B33:F33">
    <cfRule type="cellIs" dxfId="161" priority="1" operator="greaterThanOrEqual">
      <formula>90</formula>
    </cfRule>
    <cfRule type="cellIs" dxfId="160" priority="2" operator="between">
      <formula>80</formula>
      <formula>89.99</formula>
    </cfRule>
    <cfRule type="cellIs" dxfId="159" priority="3" operator="between">
      <formula>70</formula>
      <formula>79.99</formula>
    </cfRule>
    <cfRule type="cellIs" dxfId="158" priority="4" operator="between">
      <formula>60</formula>
      <formula>69.99</formula>
    </cfRule>
    <cfRule type="cellIs" dxfId="157" priority="5" operator="between">
      <formula>50</formula>
      <formula>59.99</formula>
    </cfRule>
    <cfRule type="cellIs" dxfId="15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W42"/>
  <sheetViews>
    <sheetView showGridLines="0" workbookViewId="0"/>
  </sheetViews>
  <sheetFormatPr defaultRowHeight="15" x14ac:dyDescent="0.25"/>
  <cols>
    <col min="1" max="1" width="26.140625" style="3" customWidth="1"/>
    <col min="2" max="22" width="7.140625" style="3" customWidth="1"/>
    <col min="23" max="23" width="7" style="9" customWidth="1"/>
    <col min="24" max="16384" width="9.140625" style="3"/>
  </cols>
  <sheetData>
    <row r="1" spans="1:23" ht="14.25" customHeight="1" x14ac:dyDescent="0.25">
      <c r="A1" s="25" t="s">
        <v>20</v>
      </c>
      <c r="P1" s="24"/>
      <c r="Q1" s="24"/>
      <c r="T1" s="10"/>
    </row>
    <row r="2" spans="1:23" s="10" customFormat="1" ht="14.25" customHeight="1" x14ac:dyDescent="0.25">
      <c r="A2" s="10" t="s">
        <v>52</v>
      </c>
      <c r="B2" s="56"/>
      <c r="C2" s="56"/>
      <c r="D2" s="56"/>
      <c r="E2" s="56"/>
      <c r="F2" s="56"/>
      <c r="G2" s="56"/>
      <c r="H2" s="56"/>
      <c r="I2" s="56"/>
      <c r="J2" s="56"/>
      <c r="K2" s="56"/>
      <c r="L2" s="56"/>
      <c r="M2" s="56"/>
      <c r="N2" s="56"/>
      <c r="O2" s="56"/>
      <c r="P2" s="24"/>
      <c r="Q2" s="24"/>
      <c r="R2" s="56"/>
      <c r="S2" s="56"/>
      <c r="T2" s="24"/>
      <c r="U2" s="56"/>
      <c r="V2" s="56"/>
      <c r="W2" s="56"/>
    </row>
    <row r="3" spans="1:23" ht="14.25" customHeight="1" x14ac:dyDescent="0.25">
      <c r="A3" s="10" t="s">
        <v>150</v>
      </c>
    </row>
    <row r="4" spans="1:23" ht="10.5" customHeight="1" x14ac:dyDescent="0.25">
      <c r="A4" s="10"/>
    </row>
    <row r="5" spans="1:23" ht="10.5" customHeight="1" x14ac:dyDescent="0.25">
      <c r="A5" s="10"/>
      <c r="L5" s="21" t="s">
        <v>54</v>
      </c>
      <c r="M5" s="21" t="s">
        <v>54</v>
      </c>
    </row>
    <row r="6" spans="1:23" s="23" customFormat="1" ht="10.5" customHeight="1" x14ac:dyDescent="0.25">
      <c r="A6" s="20"/>
      <c r="B6" s="21" t="s">
        <v>54</v>
      </c>
      <c r="C6" s="21" t="s">
        <v>54</v>
      </c>
      <c r="D6" s="21" t="s">
        <v>54</v>
      </c>
      <c r="E6" s="21" t="s">
        <v>54</v>
      </c>
      <c r="F6" s="21" t="s">
        <v>54</v>
      </c>
      <c r="G6" s="21" t="s">
        <v>54</v>
      </c>
      <c r="H6" s="21" t="s">
        <v>54</v>
      </c>
      <c r="I6" s="21" t="s">
        <v>54</v>
      </c>
      <c r="J6" s="21" t="s">
        <v>55</v>
      </c>
      <c r="K6" s="21" t="s">
        <v>55</v>
      </c>
      <c r="L6" s="21" t="s">
        <v>55</v>
      </c>
      <c r="M6" s="21" t="s">
        <v>55</v>
      </c>
      <c r="N6" s="21" t="s">
        <v>55</v>
      </c>
      <c r="O6" s="21" t="s">
        <v>55</v>
      </c>
      <c r="P6" s="22"/>
    </row>
    <row r="7" spans="1:23" s="5" customFormat="1" ht="14.25" customHeight="1" x14ac:dyDescent="0.25">
      <c r="A7" s="6" t="s">
        <v>10</v>
      </c>
      <c r="B7" s="6">
        <v>1</v>
      </c>
      <c r="C7" s="6">
        <v>2</v>
      </c>
      <c r="D7" s="6">
        <v>3</v>
      </c>
      <c r="E7" s="6">
        <v>4</v>
      </c>
      <c r="F7" s="6">
        <v>5</v>
      </c>
      <c r="G7" s="6">
        <v>6</v>
      </c>
      <c r="H7" s="6">
        <v>7</v>
      </c>
      <c r="I7" s="6">
        <v>8</v>
      </c>
      <c r="J7" s="6">
        <v>9</v>
      </c>
      <c r="K7" s="6">
        <v>10</v>
      </c>
      <c r="L7" s="6">
        <v>11</v>
      </c>
      <c r="M7" s="6">
        <v>12</v>
      </c>
      <c r="N7" s="6">
        <v>13</v>
      </c>
      <c r="O7" s="6">
        <v>14</v>
      </c>
      <c r="P7" s="7" t="s">
        <v>11</v>
      </c>
    </row>
    <row r="8" spans="1:23" ht="14.25" customHeight="1" x14ac:dyDescent="0.25">
      <c r="A8" s="55"/>
      <c r="B8" s="27"/>
      <c r="C8" s="52"/>
      <c r="D8" s="52"/>
      <c r="E8" s="52"/>
      <c r="F8" s="52"/>
      <c r="G8" s="52"/>
      <c r="H8" s="52"/>
      <c r="I8" s="52"/>
      <c r="J8" s="52"/>
      <c r="K8" s="52"/>
      <c r="L8" s="52"/>
      <c r="M8" s="52"/>
      <c r="N8" s="52"/>
      <c r="O8" s="52"/>
      <c r="P8" s="8">
        <f>SUM(B8:G8)*4+SUM(H8:L8)*8+SUM(M8:O8)*12</f>
        <v>0</v>
      </c>
      <c r="W8" s="3"/>
    </row>
    <row r="9" spans="1:23" ht="14.25" customHeight="1" x14ac:dyDescent="0.25">
      <c r="A9" s="55"/>
      <c r="B9" s="27"/>
      <c r="C9" s="27"/>
      <c r="D9" s="27"/>
      <c r="E9" s="27"/>
      <c r="F9" s="27"/>
      <c r="G9" s="27"/>
      <c r="H9" s="27"/>
      <c r="I9" s="27"/>
      <c r="J9" s="27"/>
      <c r="K9" s="27"/>
      <c r="L9" s="27"/>
      <c r="M9" s="45"/>
      <c r="N9" s="45"/>
      <c r="O9" s="27"/>
      <c r="P9" s="8">
        <f t="shared" ref="P9:P31" si="0">SUM(B9:G9)*4+SUM(H9:L9)*8+SUM(M9:O9)*12</f>
        <v>0</v>
      </c>
      <c r="W9" s="3"/>
    </row>
    <row r="10" spans="1:23" ht="14.25" customHeight="1" x14ac:dyDescent="0.25">
      <c r="A10" s="55"/>
      <c r="B10" s="27"/>
      <c r="C10" s="27"/>
      <c r="D10" s="27"/>
      <c r="E10" s="27"/>
      <c r="F10" s="27"/>
      <c r="G10" s="27"/>
      <c r="H10" s="27"/>
      <c r="I10" s="27"/>
      <c r="J10" s="27"/>
      <c r="K10" s="27"/>
      <c r="L10" s="27"/>
      <c r="M10" s="45"/>
      <c r="N10" s="45"/>
      <c r="O10" s="27"/>
      <c r="P10" s="8">
        <f t="shared" si="0"/>
        <v>0</v>
      </c>
      <c r="W10" s="3"/>
    </row>
    <row r="11" spans="1:23" ht="14.25" customHeight="1" x14ac:dyDescent="0.25">
      <c r="A11" s="55"/>
      <c r="B11" s="27"/>
      <c r="C11" s="27"/>
      <c r="D11" s="27"/>
      <c r="E11" s="27"/>
      <c r="F11" s="27"/>
      <c r="G11" s="27"/>
      <c r="H11" s="27"/>
      <c r="I11" s="27"/>
      <c r="J11" s="27"/>
      <c r="K11" s="27"/>
      <c r="L11" s="27"/>
      <c r="M11" s="45"/>
      <c r="N11" s="45"/>
      <c r="O11" s="27"/>
      <c r="P11" s="8">
        <f t="shared" si="0"/>
        <v>0</v>
      </c>
      <c r="W11" s="3"/>
    </row>
    <row r="12" spans="1:23" ht="14.25" customHeight="1" x14ac:dyDescent="0.25">
      <c r="A12" s="55"/>
      <c r="B12" s="27"/>
      <c r="C12" s="27"/>
      <c r="D12" s="27"/>
      <c r="E12" s="27"/>
      <c r="F12" s="27"/>
      <c r="G12" s="27"/>
      <c r="H12" s="27"/>
      <c r="I12" s="27"/>
      <c r="J12" s="27"/>
      <c r="K12" s="27"/>
      <c r="L12" s="27"/>
      <c r="M12" s="45"/>
      <c r="N12" s="45"/>
      <c r="O12" s="27"/>
      <c r="P12" s="8">
        <f t="shared" si="0"/>
        <v>0</v>
      </c>
      <c r="W12" s="3"/>
    </row>
    <row r="13" spans="1:23" ht="14.25" customHeight="1" x14ac:dyDescent="0.25">
      <c r="A13" s="55"/>
      <c r="B13" s="27"/>
      <c r="C13" s="27"/>
      <c r="D13" s="27"/>
      <c r="E13" s="27"/>
      <c r="F13" s="27"/>
      <c r="G13" s="27"/>
      <c r="H13" s="27"/>
      <c r="I13" s="27"/>
      <c r="J13" s="27"/>
      <c r="K13" s="27"/>
      <c r="L13" s="27"/>
      <c r="M13" s="45"/>
      <c r="N13" s="45"/>
      <c r="O13" s="27"/>
      <c r="P13" s="8">
        <f t="shared" si="0"/>
        <v>0</v>
      </c>
      <c r="W13" s="3"/>
    </row>
    <row r="14" spans="1:23" ht="14.25" customHeight="1" x14ac:dyDescent="0.25">
      <c r="A14" s="55"/>
      <c r="B14" s="27"/>
      <c r="C14" s="27"/>
      <c r="D14" s="27"/>
      <c r="E14" s="27"/>
      <c r="F14" s="27"/>
      <c r="G14" s="27"/>
      <c r="H14" s="27"/>
      <c r="I14" s="27"/>
      <c r="J14" s="27"/>
      <c r="K14" s="27"/>
      <c r="L14" s="27"/>
      <c r="M14" s="45"/>
      <c r="N14" s="45"/>
      <c r="O14" s="27"/>
      <c r="P14" s="8">
        <f t="shared" si="0"/>
        <v>0</v>
      </c>
      <c r="W14" s="3"/>
    </row>
    <row r="15" spans="1:23" ht="14.25" customHeight="1" x14ac:dyDescent="0.25">
      <c r="A15" s="55"/>
      <c r="B15" s="27"/>
      <c r="C15" s="27"/>
      <c r="D15" s="27"/>
      <c r="E15" s="27"/>
      <c r="F15" s="27"/>
      <c r="G15" s="27"/>
      <c r="H15" s="27"/>
      <c r="I15" s="27"/>
      <c r="J15" s="27"/>
      <c r="K15" s="27"/>
      <c r="L15" s="27"/>
      <c r="M15" s="45"/>
      <c r="N15" s="45"/>
      <c r="O15" s="27"/>
      <c r="P15" s="8">
        <f t="shared" si="0"/>
        <v>0</v>
      </c>
      <c r="W15" s="3"/>
    </row>
    <row r="16" spans="1:23" ht="14.25" customHeight="1" x14ac:dyDescent="0.25">
      <c r="A16" s="55"/>
      <c r="B16" s="27"/>
      <c r="C16" s="27"/>
      <c r="D16" s="27"/>
      <c r="E16" s="27"/>
      <c r="F16" s="27"/>
      <c r="G16" s="27"/>
      <c r="H16" s="27"/>
      <c r="I16" s="27"/>
      <c r="J16" s="27"/>
      <c r="K16" s="27"/>
      <c r="L16" s="27"/>
      <c r="M16" s="45"/>
      <c r="N16" s="45"/>
      <c r="O16" s="27"/>
      <c r="P16" s="8">
        <f t="shared" si="0"/>
        <v>0</v>
      </c>
      <c r="W16" s="3"/>
    </row>
    <row r="17" spans="1:23" ht="14.25" customHeight="1" x14ac:dyDescent="0.25">
      <c r="A17" s="55"/>
      <c r="B17" s="27"/>
      <c r="C17" s="27"/>
      <c r="D17" s="27"/>
      <c r="E17" s="27"/>
      <c r="F17" s="27"/>
      <c r="G17" s="27"/>
      <c r="H17" s="27"/>
      <c r="I17" s="27"/>
      <c r="J17" s="27"/>
      <c r="K17" s="27"/>
      <c r="L17" s="27"/>
      <c r="M17" s="45"/>
      <c r="N17" s="45"/>
      <c r="O17" s="27"/>
      <c r="P17" s="8">
        <f t="shared" si="0"/>
        <v>0</v>
      </c>
      <c r="W17" s="3"/>
    </row>
    <row r="18" spans="1:23" ht="14.25" customHeight="1" x14ac:dyDescent="0.25">
      <c r="A18" s="55"/>
      <c r="B18" s="27"/>
      <c r="C18" s="53"/>
      <c r="D18" s="53"/>
      <c r="E18" s="53"/>
      <c r="F18" s="53"/>
      <c r="G18" s="53"/>
      <c r="H18" s="53"/>
      <c r="I18" s="53"/>
      <c r="J18" s="53"/>
      <c r="K18" s="53"/>
      <c r="L18" s="53"/>
      <c r="M18" s="53"/>
      <c r="N18" s="53"/>
      <c r="O18" s="53"/>
      <c r="P18" s="8">
        <f t="shared" si="0"/>
        <v>0</v>
      </c>
      <c r="W18" s="3"/>
    </row>
    <row r="19" spans="1:23" ht="14.25" customHeight="1" x14ac:dyDescent="0.25">
      <c r="A19" s="55"/>
      <c r="B19" s="27"/>
      <c r="C19" s="27"/>
      <c r="D19" s="27"/>
      <c r="E19" s="27"/>
      <c r="F19" s="27"/>
      <c r="G19" s="27"/>
      <c r="H19" s="27"/>
      <c r="I19" s="27"/>
      <c r="J19" s="27"/>
      <c r="K19" s="27"/>
      <c r="L19" s="27"/>
      <c r="M19" s="45"/>
      <c r="N19" s="45"/>
      <c r="O19" s="27"/>
      <c r="P19" s="8">
        <f t="shared" si="0"/>
        <v>0</v>
      </c>
      <c r="W19" s="3"/>
    </row>
    <row r="20" spans="1:23" ht="14.25" customHeight="1" x14ac:dyDescent="0.25">
      <c r="A20" s="55"/>
      <c r="B20" s="27"/>
      <c r="C20" s="27"/>
      <c r="D20" s="27"/>
      <c r="E20" s="27"/>
      <c r="F20" s="27"/>
      <c r="G20" s="27"/>
      <c r="H20" s="27"/>
      <c r="I20" s="27"/>
      <c r="J20" s="27"/>
      <c r="K20" s="27"/>
      <c r="L20" s="27"/>
      <c r="M20" s="45"/>
      <c r="N20" s="45"/>
      <c r="O20" s="27"/>
      <c r="P20" s="8">
        <f t="shared" si="0"/>
        <v>0</v>
      </c>
      <c r="W20" s="3"/>
    </row>
    <row r="21" spans="1:23" ht="14.25" customHeight="1" x14ac:dyDescent="0.25">
      <c r="A21" s="55"/>
      <c r="B21" s="27"/>
      <c r="C21" s="27"/>
      <c r="D21" s="27"/>
      <c r="E21" s="27"/>
      <c r="F21" s="27"/>
      <c r="G21" s="27"/>
      <c r="H21" s="27"/>
      <c r="I21" s="27"/>
      <c r="J21" s="27"/>
      <c r="K21" s="27"/>
      <c r="L21" s="27"/>
      <c r="M21" s="45"/>
      <c r="N21" s="45"/>
      <c r="O21" s="27"/>
      <c r="P21" s="8">
        <f t="shared" si="0"/>
        <v>0</v>
      </c>
      <c r="W21" s="3"/>
    </row>
    <row r="22" spans="1:23" ht="14.25" customHeight="1" x14ac:dyDescent="0.25">
      <c r="A22" s="55"/>
      <c r="B22" s="27"/>
      <c r="C22" s="27"/>
      <c r="D22" s="27"/>
      <c r="E22" s="27"/>
      <c r="F22" s="27"/>
      <c r="G22" s="27"/>
      <c r="H22" s="27"/>
      <c r="I22" s="27"/>
      <c r="J22" s="27"/>
      <c r="K22" s="27"/>
      <c r="L22" s="27"/>
      <c r="M22" s="45"/>
      <c r="N22" s="45"/>
      <c r="O22" s="27"/>
      <c r="P22" s="8">
        <f t="shared" si="0"/>
        <v>0</v>
      </c>
      <c r="W22" s="3"/>
    </row>
    <row r="23" spans="1:23" ht="14.25" customHeight="1" x14ac:dyDescent="0.25">
      <c r="A23" s="55"/>
      <c r="B23" s="27"/>
      <c r="C23" s="27"/>
      <c r="D23" s="27"/>
      <c r="E23" s="27"/>
      <c r="F23" s="27"/>
      <c r="G23" s="27"/>
      <c r="H23" s="27"/>
      <c r="I23" s="27"/>
      <c r="J23" s="27"/>
      <c r="K23" s="27"/>
      <c r="L23" s="27"/>
      <c r="M23" s="45"/>
      <c r="N23" s="45"/>
      <c r="O23" s="27"/>
      <c r="P23" s="8">
        <f t="shared" si="0"/>
        <v>0</v>
      </c>
      <c r="W23" s="3"/>
    </row>
    <row r="24" spans="1:23" ht="14.25" customHeight="1" x14ac:dyDescent="0.25">
      <c r="A24" s="55"/>
      <c r="B24" s="27"/>
      <c r="C24" s="27"/>
      <c r="D24" s="27"/>
      <c r="E24" s="27"/>
      <c r="F24" s="27"/>
      <c r="G24" s="27"/>
      <c r="H24" s="27"/>
      <c r="I24" s="27"/>
      <c r="J24" s="27"/>
      <c r="K24" s="27"/>
      <c r="L24" s="27"/>
      <c r="M24" s="45"/>
      <c r="N24" s="45"/>
      <c r="O24" s="27"/>
      <c r="P24" s="8">
        <f t="shared" si="0"/>
        <v>0</v>
      </c>
      <c r="W24" s="3"/>
    </row>
    <row r="25" spans="1:23" ht="14.25" customHeight="1" x14ac:dyDescent="0.25">
      <c r="A25" s="55"/>
      <c r="B25" s="27"/>
      <c r="C25" s="53"/>
      <c r="D25" s="53"/>
      <c r="E25" s="53"/>
      <c r="F25" s="53"/>
      <c r="G25" s="53"/>
      <c r="H25" s="53"/>
      <c r="I25" s="53"/>
      <c r="J25" s="53"/>
      <c r="K25" s="53"/>
      <c r="L25" s="53"/>
      <c r="M25" s="53"/>
      <c r="N25" s="53"/>
      <c r="O25" s="53"/>
      <c r="P25" s="8">
        <f t="shared" si="0"/>
        <v>0</v>
      </c>
      <c r="W25" s="3"/>
    </row>
    <row r="26" spans="1:23" ht="14.25" customHeight="1" x14ac:dyDescent="0.25">
      <c r="A26" s="55"/>
      <c r="B26" s="27"/>
      <c r="C26" s="27"/>
      <c r="D26" s="27"/>
      <c r="E26" s="27"/>
      <c r="F26" s="27"/>
      <c r="G26" s="27"/>
      <c r="H26" s="27"/>
      <c r="I26" s="27"/>
      <c r="J26" s="27"/>
      <c r="K26" s="27"/>
      <c r="L26" s="27"/>
      <c r="M26" s="45"/>
      <c r="N26" s="45"/>
      <c r="O26" s="27"/>
      <c r="P26" s="8">
        <f t="shared" si="0"/>
        <v>0</v>
      </c>
      <c r="W26" s="3"/>
    </row>
    <row r="27" spans="1:23" ht="14.25" customHeight="1" x14ac:dyDescent="0.25">
      <c r="A27" s="55"/>
      <c r="B27" s="27"/>
      <c r="C27" s="27"/>
      <c r="D27" s="27"/>
      <c r="E27" s="27"/>
      <c r="F27" s="27"/>
      <c r="G27" s="27"/>
      <c r="H27" s="27"/>
      <c r="I27" s="27"/>
      <c r="J27" s="27"/>
      <c r="K27" s="27"/>
      <c r="L27" s="27"/>
      <c r="M27" s="45"/>
      <c r="N27" s="45"/>
      <c r="O27" s="27"/>
      <c r="P27" s="8">
        <f t="shared" si="0"/>
        <v>0</v>
      </c>
      <c r="W27" s="3"/>
    </row>
    <row r="28" spans="1:23" ht="14.25" customHeight="1" x14ac:dyDescent="0.25">
      <c r="A28" s="55"/>
      <c r="B28" s="27"/>
      <c r="C28" s="27"/>
      <c r="D28" s="27"/>
      <c r="E28" s="27"/>
      <c r="F28" s="27"/>
      <c r="G28" s="27"/>
      <c r="H28" s="27"/>
      <c r="I28" s="27"/>
      <c r="J28" s="27"/>
      <c r="K28" s="27"/>
      <c r="L28" s="27"/>
      <c r="M28" s="45"/>
      <c r="N28" s="45"/>
      <c r="O28" s="27"/>
      <c r="P28" s="8">
        <f t="shared" si="0"/>
        <v>0</v>
      </c>
      <c r="W28" s="3"/>
    </row>
    <row r="29" spans="1:23" ht="14.25" customHeight="1" x14ac:dyDescent="0.25">
      <c r="A29" s="55"/>
      <c r="B29" s="27"/>
      <c r="C29" s="27"/>
      <c r="D29" s="27"/>
      <c r="E29" s="27"/>
      <c r="F29" s="27"/>
      <c r="G29" s="27"/>
      <c r="H29" s="27"/>
      <c r="I29" s="27"/>
      <c r="J29" s="27"/>
      <c r="K29" s="27"/>
      <c r="L29" s="27"/>
      <c r="M29" s="45"/>
      <c r="N29" s="45"/>
      <c r="O29" s="27"/>
      <c r="P29" s="8">
        <f t="shared" si="0"/>
        <v>0</v>
      </c>
      <c r="W29" s="3"/>
    </row>
    <row r="30" spans="1:23" ht="14.25" customHeight="1" x14ac:dyDescent="0.25">
      <c r="A30" s="55"/>
      <c r="B30" s="27"/>
      <c r="C30" s="27"/>
      <c r="D30" s="27"/>
      <c r="E30" s="27"/>
      <c r="F30" s="27"/>
      <c r="G30" s="27"/>
      <c r="H30" s="27"/>
      <c r="I30" s="27"/>
      <c r="J30" s="27"/>
      <c r="K30" s="27"/>
      <c r="L30" s="27"/>
      <c r="M30" s="45"/>
      <c r="N30" s="45"/>
      <c r="O30" s="27"/>
      <c r="P30" s="8">
        <f t="shared" si="0"/>
        <v>0</v>
      </c>
      <c r="W30" s="3"/>
    </row>
    <row r="31" spans="1:23" ht="14.25" customHeight="1" x14ac:dyDescent="0.25">
      <c r="A31" s="55"/>
      <c r="B31" s="27"/>
      <c r="C31" s="27"/>
      <c r="D31" s="27"/>
      <c r="E31" s="27"/>
      <c r="F31" s="27"/>
      <c r="G31" s="27"/>
      <c r="H31" s="27"/>
      <c r="I31" s="27"/>
      <c r="J31" s="27"/>
      <c r="K31" s="27"/>
      <c r="L31" s="27"/>
      <c r="M31" s="45"/>
      <c r="N31" s="45"/>
      <c r="O31" s="27"/>
      <c r="P31" s="8">
        <f t="shared" si="0"/>
        <v>0</v>
      </c>
      <c r="W31" s="3"/>
    </row>
    <row r="32" spans="1:23" ht="14.25" customHeight="1" x14ac:dyDescent="0.25">
      <c r="A32" s="29" t="s">
        <v>22</v>
      </c>
      <c r="B32" s="8">
        <f>SUM(B8:B31)</f>
        <v>0</v>
      </c>
      <c r="C32" s="8">
        <f t="shared" ref="C32:L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ref="M32:O32" si="2">SUM(M8:M31)</f>
        <v>0</v>
      </c>
      <c r="N32" s="8">
        <f t="shared" si="2"/>
        <v>0</v>
      </c>
      <c r="O32" s="8">
        <f t="shared" si="2"/>
        <v>0</v>
      </c>
      <c r="P32" s="69" t="e">
        <f>SUM(P8:P31)/COUNT(B8:B31)</f>
        <v>#DIV/0!</v>
      </c>
      <c r="W32" s="3"/>
    </row>
    <row r="33" spans="1:23" ht="14.25" customHeight="1" x14ac:dyDescent="0.25">
      <c r="A33" s="29" t="s">
        <v>23</v>
      </c>
      <c r="B33" s="8" t="e">
        <f>B32/COUNT(B8:B31)*100</f>
        <v>#DIV/0!</v>
      </c>
      <c r="C33" s="8" t="e">
        <f t="shared" ref="C33:O33" si="3">C32/COUNT(C8:C31)*100</f>
        <v>#DIV/0!</v>
      </c>
      <c r="D33" s="8" t="e">
        <f t="shared" si="3"/>
        <v>#DIV/0!</v>
      </c>
      <c r="E33" s="8" t="e">
        <f t="shared" si="3"/>
        <v>#DIV/0!</v>
      </c>
      <c r="F33" s="8" t="e">
        <f t="shared" si="3"/>
        <v>#DIV/0!</v>
      </c>
      <c r="G33" s="8" t="e">
        <f t="shared" si="3"/>
        <v>#DIV/0!</v>
      </c>
      <c r="H33" s="8" t="e">
        <f t="shared" si="3"/>
        <v>#DIV/0!</v>
      </c>
      <c r="I33" s="8" t="e">
        <f t="shared" si="3"/>
        <v>#DIV/0!</v>
      </c>
      <c r="J33" s="8" t="e">
        <f t="shared" si="3"/>
        <v>#DIV/0!</v>
      </c>
      <c r="K33" s="8" t="e">
        <f t="shared" si="3"/>
        <v>#DIV/0!</v>
      </c>
      <c r="L33" s="8" t="e">
        <f t="shared" si="3"/>
        <v>#DIV/0!</v>
      </c>
      <c r="M33" s="8" t="e">
        <f t="shared" si="3"/>
        <v>#DIV/0!</v>
      </c>
      <c r="N33" s="8" t="e">
        <f t="shared" si="3"/>
        <v>#DIV/0!</v>
      </c>
      <c r="O33" s="8" t="e">
        <f t="shared" si="3"/>
        <v>#DIV/0!</v>
      </c>
      <c r="P33" s="70"/>
      <c r="W33" s="3"/>
    </row>
    <row r="34" spans="1:23" ht="14.25" customHeight="1" x14ac:dyDescent="0.25"/>
    <row r="35" spans="1:23" ht="14.25" customHeight="1" x14ac:dyDescent="0.25">
      <c r="A35" s="19" t="s">
        <v>12</v>
      </c>
      <c r="B35" s="11"/>
      <c r="C35" s="11"/>
      <c r="D35" s="11"/>
      <c r="E35" s="11"/>
      <c r="F35" s="11"/>
      <c r="G35" s="11"/>
      <c r="H35" s="11"/>
      <c r="I35" s="11"/>
      <c r="J35" s="11"/>
      <c r="K35" s="12"/>
      <c r="M35" s="81" t="s">
        <v>13</v>
      </c>
      <c r="N35" s="82"/>
      <c r="O35" s="82"/>
      <c r="P35" s="83"/>
      <c r="W35" s="3"/>
    </row>
    <row r="36" spans="1:23" ht="14.25" customHeight="1" x14ac:dyDescent="0.25">
      <c r="A36" s="13"/>
      <c r="B36" s="14"/>
      <c r="C36" s="14"/>
      <c r="D36" s="14"/>
      <c r="E36" s="14"/>
      <c r="F36" s="14"/>
      <c r="G36" s="14"/>
      <c r="H36" s="14"/>
      <c r="I36" s="14"/>
      <c r="J36" s="14"/>
      <c r="K36" s="15"/>
      <c r="M36" s="72" t="s">
        <v>14</v>
      </c>
      <c r="N36" s="72"/>
      <c r="O36" s="73"/>
      <c r="P36" s="73"/>
      <c r="W36" s="3"/>
    </row>
    <row r="37" spans="1:23" ht="14.25" customHeight="1" x14ac:dyDescent="0.25">
      <c r="A37" s="13"/>
      <c r="B37" s="14"/>
      <c r="C37" s="14"/>
      <c r="D37" s="14"/>
      <c r="E37" s="14"/>
      <c r="F37" s="14"/>
      <c r="G37" s="14"/>
      <c r="H37" s="14"/>
      <c r="I37" s="14"/>
      <c r="J37" s="14"/>
      <c r="K37" s="15"/>
      <c r="M37" s="74" t="s">
        <v>15</v>
      </c>
      <c r="N37" s="74"/>
      <c r="O37" s="73"/>
      <c r="P37" s="73"/>
      <c r="W37" s="3"/>
    </row>
    <row r="38" spans="1:23" ht="14.25" customHeight="1" x14ac:dyDescent="0.25">
      <c r="A38" s="13"/>
      <c r="B38" s="14"/>
      <c r="C38" s="14"/>
      <c r="D38" s="14"/>
      <c r="E38" s="14"/>
      <c r="F38" s="14"/>
      <c r="G38" s="14"/>
      <c r="H38" s="14"/>
      <c r="I38" s="14"/>
      <c r="J38" s="14"/>
      <c r="K38" s="15"/>
      <c r="M38" s="76" t="s">
        <v>16</v>
      </c>
      <c r="N38" s="76"/>
      <c r="O38" s="73"/>
      <c r="P38" s="73"/>
      <c r="W38" s="3"/>
    </row>
    <row r="39" spans="1:23" ht="14.25" customHeight="1" x14ac:dyDescent="0.25">
      <c r="A39" s="13"/>
      <c r="B39" s="14"/>
      <c r="C39" s="14"/>
      <c r="D39" s="14"/>
      <c r="E39" s="14"/>
      <c r="F39" s="14"/>
      <c r="G39" s="14"/>
      <c r="H39" s="14"/>
      <c r="I39" s="14"/>
      <c r="J39" s="14"/>
      <c r="K39" s="15"/>
      <c r="M39" s="77" t="s">
        <v>17</v>
      </c>
      <c r="N39" s="77"/>
      <c r="O39" s="73"/>
      <c r="P39" s="73"/>
      <c r="W39" s="3"/>
    </row>
    <row r="40" spans="1:23" ht="14.25" customHeight="1" x14ac:dyDescent="0.25">
      <c r="A40" s="13"/>
      <c r="B40" s="14"/>
      <c r="C40" s="14"/>
      <c r="D40" s="14"/>
      <c r="E40" s="14"/>
      <c r="F40" s="14"/>
      <c r="G40" s="14"/>
      <c r="H40" s="14"/>
      <c r="I40" s="14"/>
      <c r="J40" s="14"/>
      <c r="K40" s="15"/>
      <c r="M40" s="78" t="s">
        <v>18</v>
      </c>
      <c r="N40" s="78"/>
      <c r="O40" s="73"/>
      <c r="P40" s="73"/>
      <c r="W40" s="3"/>
    </row>
    <row r="41" spans="1:23" x14ac:dyDescent="0.25">
      <c r="A41" s="16"/>
      <c r="B41" s="17"/>
      <c r="C41" s="17"/>
      <c r="D41" s="17"/>
      <c r="E41" s="17"/>
      <c r="F41" s="17"/>
      <c r="G41" s="17"/>
      <c r="H41" s="17"/>
      <c r="I41" s="17"/>
      <c r="J41" s="17"/>
      <c r="K41" s="18"/>
      <c r="M41" s="75" t="s">
        <v>19</v>
      </c>
      <c r="N41" s="75"/>
      <c r="O41" s="73"/>
      <c r="P41" s="73"/>
      <c r="W41" s="3"/>
    </row>
    <row r="42" spans="1:23" x14ac:dyDescent="0.25">
      <c r="A42" s="14"/>
      <c r="B42" s="14"/>
      <c r="C42" s="14"/>
      <c r="D42" s="14"/>
      <c r="E42" s="14"/>
      <c r="F42" s="14"/>
      <c r="G42" s="14"/>
      <c r="H42" s="14"/>
      <c r="I42" s="14"/>
      <c r="J42" s="14"/>
      <c r="K42" s="14"/>
      <c r="L42" s="14"/>
      <c r="M42" s="14"/>
      <c r="N42" s="14"/>
      <c r="O42" s="14"/>
      <c r="P42" s="14"/>
      <c r="Q42" s="14"/>
      <c r="R42" s="14"/>
    </row>
  </sheetData>
  <mergeCells count="14">
    <mergeCell ref="M41:N41"/>
    <mergeCell ref="O41:P41"/>
    <mergeCell ref="M38:N38"/>
    <mergeCell ref="O38:P38"/>
    <mergeCell ref="M39:N39"/>
    <mergeCell ref="O39:P39"/>
    <mergeCell ref="M40:N40"/>
    <mergeCell ref="O40:P40"/>
    <mergeCell ref="P32:P33"/>
    <mergeCell ref="M36:N36"/>
    <mergeCell ref="O36:P36"/>
    <mergeCell ref="M37:N37"/>
    <mergeCell ref="O37:P37"/>
    <mergeCell ref="M35:P35"/>
  </mergeCells>
  <conditionalFormatting sqref="P8:P31">
    <cfRule type="cellIs" dxfId="155" priority="7" operator="greaterThanOrEqual">
      <formula>90</formula>
    </cfRule>
    <cfRule type="cellIs" dxfId="154" priority="8" operator="between">
      <formula>80</formula>
      <formula>89.99</formula>
    </cfRule>
    <cfRule type="cellIs" dxfId="153" priority="9" operator="between">
      <formula>70</formula>
      <formula>79.99</formula>
    </cfRule>
    <cfRule type="cellIs" dxfId="152" priority="10" operator="between">
      <formula>60</formula>
      <formula>69.99</formula>
    </cfRule>
    <cfRule type="cellIs" dxfId="151" priority="11" operator="between">
      <formula>50</formula>
      <formula>59.99</formula>
    </cfRule>
    <cfRule type="cellIs" dxfId="150" priority="12" operator="lessThanOrEqual">
      <formula>49.99</formula>
    </cfRule>
  </conditionalFormatting>
  <conditionalFormatting sqref="B33:O33">
    <cfRule type="cellIs" dxfId="149" priority="1" operator="greaterThanOrEqual">
      <formula>90</formula>
    </cfRule>
    <cfRule type="cellIs" dxfId="148" priority="2" operator="between">
      <formula>80</formula>
      <formula>89.99</formula>
    </cfRule>
    <cfRule type="cellIs" dxfId="147" priority="3" operator="between">
      <formula>70</formula>
      <formula>79.99</formula>
    </cfRule>
    <cfRule type="cellIs" dxfId="146" priority="4" operator="between">
      <formula>60</formula>
      <formula>69.99</formula>
    </cfRule>
    <cfRule type="cellIs" dxfId="145" priority="5" operator="between">
      <formula>50</formula>
      <formula>59.99</formula>
    </cfRule>
    <cfRule type="cellIs" dxfId="14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K43"/>
  <sheetViews>
    <sheetView showGridLines="0" workbookViewId="0"/>
  </sheetViews>
  <sheetFormatPr defaultRowHeight="15" x14ac:dyDescent="0.25"/>
  <cols>
    <col min="1" max="1" width="26.140625" style="3" customWidth="1"/>
    <col min="2" max="10" width="7.140625" style="3" customWidth="1"/>
    <col min="11" max="11" width="7" style="9" customWidth="1"/>
    <col min="12" max="16384" width="9.140625" style="3"/>
  </cols>
  <sheetData>
    <row r="1" spans="1:11" ht="14.25" customHeight="1" x14ac:dyDescent="0.25">
      <c r="A1" s="25" t="s">
        <v>20</v>
      </c>
      <c r="H1" s="10"/>
    </row>
    <row r="2" spans="1:11" s="10" customFormat="1" ht="14.25" customHeight="1" x14ac:dyDescent="0.25">
      <c r="A2" s="10" t="s">
        <v>58</v>
      </c>
      <c r="B2" s="56"/>
      <c r="C2" s="56"/>
      <c r="D2" s="56"/>
      <c r="E2" s="56"/>
      <c r="F2" s="56"/>
      <c r="G2" s="56"/>
      <c r="H2" s="24"/>
      <c r="I2" s="56"/>
      <c r="J2" s="56"/>
      <c r="K2" s="56"/>
    </row>
    <row r="3" spans="1:11" ht="14.25" customHeight="1" x14ac:dyDescent="0.25">
      <c r="A3" s="10" t="s">
        <v>151</v>
      </c>
    </row>
    <row r="4" spans="1:11" ht="10.5" customHeight="1" x14ac:dyDescent="0.25">
      <c r="A4" s="10"/>
    </row>
    <row r="5" spans="1:11" ht="10.5" customHeight="1" x14ac:dyDescent="0.25">
      <c r="A5" s="10"/>
    </row>
    <row r="6" spans="1:11" s="23" customFormat="1" ht="10.5" customHeight="1" x14ac:dyDescent="0.25">
      <c r="A6" s="20"/>
      <c r="B6" s="21" t="s">
        <v>56</v>
      </c>
      <c r="C6" s="21" t="s">
        <v>56</v>
      </c>
      <c r="D6" s="21" t="s">
        <v>57</v>
      </c>
      <c r="E6" s="21" t="s">
        <v>57</v>
      </c>
      <c r="F6" s="21" t="s">
        <v>57</v>
      </c>
      <c r="G6" s="21" t="s">
        <v>57</v>
      </c>
    </row>
    <row r="7" spans="1:11" s="5" customFormat="1" ht="14.25" customHeight="1" x14ac:dyDescent="0.25">
      <c r="A7" s="6" t="s">
        <v>10</v>
      </c>
      <c r="B7" s="6">
        <v>1</v>
      </c>
      <c r="C7" s="6">
        <v>2</v>
      </c>
      <c r="D7" s="6">
        <v>3</v>
      </c>
      <c r="E7" s="6">
        <v>4</v>
      </c>
      <c r="F7" s="6">
        <v>5</v>
      </c>
      <c r="G7" s="6">
        <v>6</v>
      </c>
    </row>
    <row r="8" spans="1:11" ht="14.25" customHeight="1" x14ac:dyDescent="0.25">
      <c r="A8" s="55"/>
      <c r="B8" s="27"/>
      <c r="C8" s="27"/>
      <c r="D8" s="27"/>
      <c r="E8" s="27"/>
      <c r="F8" s="27"/>
      <c r="G8" s="27"/>
      <c r="K8" s="3"/>
    </row>
    <row r="9" spans="1:11" ht="14.25" customHeight="1" x14ac:dyDescent="0.25">
      <c r="A9" s="55"/>
      <c r="B9" s="27"/>
      <c r="C9" s="27"/>
      <c r="D9" s="27"/>
      <c r="E9" s="27"/>
      <c r="F9" s="27"/>
      <c r="G9" s="27"/>
      <c r="K9" s="3"/>
    </row>
    <row r="10" spans="1:11" ht="14.25" customHeight="1" x14ac:dyDescent="0.25">
      <c r="A10" s="55"/>
      <c r="B10" s="27"/>
      <c r="C10" s="27"/>
      <c r="D10" s="27"/>
      <c r="E10" s="27"/>
      <c r="F10" s="27"/>
      <c r="G10" s="27"/>
      <c r="K10" s="3"/>
    </row>
    <row r="11" spans="1:11" ht="14.25" customHeight="1" x14ac:dyDescent="0.25">
      <c r="A11" s="55"/>
      <c r="B11" s="27"/>
      <c r="C11" s="27"/>
      <c r="D11" s="27"/>
      <c r="E11" s="27"/>
      <c r="F11" s="27"/>
      <c r="G11" s="27"/>
      <c r="K11" s="3"/>
    </row>
    <row r="12" spans="1:11" ht="14.25" customHeight="1" x14ac:dyDescent="0.25">
      <c r="A12" s="55"/>
      <c r="B12" s="27"/>
      <c r="C12" s="27"/>
      <c r="D12" s="27"/>
      <c r="E12" s="27"/>
      <c r="F12" s="27"/>
      <c r="G12" s="27"/>
      <c r="K12" s="3"/>
    </row>
    <row r="13" spans="1:11" ht="14.25" customHeight="1" x14ac:dyDescent="0.25">
      <c r="A13" s="55"/>
      <c r="B13" s="27"/>
      <c r="C13" s="27"/>
      <c r="D13" s="27"/>
      <c r="E13" s="27"/>
      <c r="F13" s="27"/>
      <c r="G13" s="27"/>
      <c r="K13" s="3"/>
    </row>
    <row r="14" spans="1:11" ht="14.25" customHeight="1" x14ac:dyDescent="0.25">
      <c r="A14" s="55"/>
      <c r="B14" s="27"/>
      <c r="C14" s="27"/>
      <c r="D14" s="27"/>
      <c r="E14" s="27"/>
      <c r="F14" s="27"/>
      <c r="G14" s="27"/>
      <c r="K14" s="3"/>
    </row>
    <row r="15" spans="1:11" ht="14.25" customHeight="1" x14ac:dyDescent="0.25">
      <c r="A15" s="55"/>
      <c r="B15" s="27"/>
      <c r="C15" s="27"/>
      <c r="D15" s="27"/>
      <c r="E15" s="27"/>
      <c r="F15" s="27"/>
      <c r="G15" s="27"/>
      <c r="K15" s="3"/>
    </row>
    <row r="16" spans="1:11" ht="14.25" customHeight="1" x14ac:dyDescent="0.25">
      <c r="A16" s="55"/>
      <c r="B16" s="27"/>
      <c r="C16" s="27"/>
      <c r="D16" s="27"/>
      <c r="E16" s="27"/>
      <c r="F16" s="27"/>
      <c r="G16" s="27"/>
      <c r="K16" s="3"/>
    </row>
    <row r="17" spans="1:11" ht="14.25" customHeight="1" x14ac:dyDescent="0.25">
      <c r="A17" s="55"/>
      <c r="B17" s="27"/>
      <c r="C17" s="27"/>
      <c r="D17" s="27"/>
      <c r="E17" s="27"/>
      <c r="F17" s="27"/>
      <c r="G17" s="27"/>
      <c r="K17" s="3"/>
    </row>
    <row r="18" spans="1:11" ht="14.25" customHeight="1" x14ac:dyDescent="0.25">
      <c r="A18" s="55"/>
      <c r="B18" s="27"/>
      <c r="C18" s="27"/>
      <c r="D18" s="27"/>
      <c r="E18" s="27"/>
      <c r="F18" s="27"/>
      <c r="G18" s="27"/>
      <c r="K18" s="3"/>
    </row>
    <row r="19" spans="1:11" ht="14.25" customHeight="1" x14ac:dyDescent="0.25">
      <c r="A19" s="55"/>
      <c r="B19" s="27"/>
      <c r="C19" s="27"/>
      <c r="D19" s="27"/>
      <c r="E19" s="27"/>
      <c r="F19" s="27"/>
      <c r="G19" s="27"/>
      <c r="K19" s="3"/>
    </row>
    <row r="20" spans="1:11" ht="14.25" customHeight="1" x14ac:dyDescent="0.25">
      <c r="A20" s="55"/>
      <c r="B20" s="27"/>
      <c r="C20" s="27"/>
      <c r="D20" s="27"/>
      <c r="E20" s="27"/>
      <c r="F20" s="27"/>
      <c r="G20" s="27"/>
      <c r="K20" s="3"/>
    </row>
    <row r="21" spans="1:11" ht="14.25" customHeight="1" x14ac:dyDescent="0.25">
      <c r="A21" s="55"/>
      <c r="B21" s="27"/>
      <c r="C21" s="27"/>
      <c r="D21" s="27"/>
      <c r="E21" s="27"/>
      <c r="F21" s="27"/>
      <c r="G21" s="27"/>
      <c r="K21" s="3"/>
    </row>
    <row r="22" spans="1:11" ht="14.25" customHeight="1" x14ac:dyDescent="0.25">
      <c r="A22" s="55"/>
      <c r="B22" s="27"/>
      <c r="C22" s="27"/>
      <c r="D22" s="27"/>
      <c r="E22" s="27"/>
      <c r="F22" s="27"/>
      <c r="G22" s="27"/>
      <c r="K22" s="3"/>
    </row>
    <row r="23" spans="1:11" ht="14.25" customHeight="1" x14ac:dyDescent="0.25">
      <c r="A23" s="55"/>
      <c r="B23" s="27"/>
      <c r="C23" s="27"/>
      <c r="D23" s="27"/>
      <c r="E23" s="27"/>
      <c r="F23" s="27"/>
      <c r="G23" s="27"/>
      <c r="K23" s="3"/>
    </row>
    <row r="24" spans="1:11" ht="14.25" customHeight="1" x14ac:dyDescent="0.25">
      <c r="A24" s="55"/>
      <c r="B24" s="27"/>
      <c r="C24" s="27"/>
      <c r="D24" s="27"/>
      <c r="E24" s="27"/>
      <c r="F24" s="27"/>
      <c r="G24" s="27"/>
      <c r="K24" s="3"/>
    </row>
    <row r="25" spans="1:11" ht="14.25" customHeight="1" x14ac:dyDescent="0.25">
      <c r="A25" s="55"/>
      <c r="B25" s="27"/>
      <c r="C25" s="27"/>
      <c r="D25" s="27"/>
      <c r="E25" s="27"/>
      <c r="F25" s="27"/>
      <c r="G25" s="27"/>
      <c r="K25" s="3"/>
    </row>
    <row r="26" spans="1:11" ht="14.25" customHeight="1" x14ac:dyDescent="0.25">
      <c r="A26" s="55"/>
      <c r="B26" s="27"/>
      <c r="C26" s="27"/>
      <c r="D26" s="27"/>
      <c r="E26" s="27"/>
      <c r="F26" s="27"/>
      <c r="G26" s="27"/>
      <c r="K26" s="3"/>
    </row>
    <row r="27" spans="1:11" ht="14.25" customHeight="1" x14ac:dyDescent="0.25">
      <c r="A27" s="55"/>
      <c r="B27" s="27"/>
      <c r="C27" s="27"/>
      <c r="D27" s="27"/>
      <c r="E27" s="27"/>
      <c r="F27" s="27"/>
      <c r="G27" s="27"/>
      <c r="K27" s="3"/>
    </row>
    <row r="28" spans="1:11" ht="14.25" customHeight="1" x14ac:dyDescent="0.25">
      <c r="A28" s="55"/>
      <c r="B28" s="27"/>
      <c r="C28" s="27"/>
      <c r="D28" s="27"/>
      <c r="E28" s="27"/>
      <c r="F28" s="27"/>
      <c r="G28" s="27"/>
      <c r="K28" s="3"/>
    </row>
    <row r="29" spans="1:11" ht="14.25" customHeight="1" x14ac:dyDescent="0.25">
      <c r="A29" s="55"/>
      <c r="B29" s="27"/>
      <c r="C29" s="27"/>
      <c r="D29" s="27"/>
      <c r="E29" s="27"/>
      <c r="F29" s="27"/>
      <c r="G29" s="27"/>
      <c r="K29" s="3"/>
    </row>
    <row r="30" spans="1:11" ht="14.25" customHeight="1" x14ac:dyDescent="0.25">
      <c r="A30" s="55"/>
      <c r="B30" s="27"/>
      <c r="C30" s="27"/>
      <c r="D30" s="27"/>
      <c r="E30" s="27"/>
      <c r="F30" s="27"/>
      <c r="G30" s="27"/>
      <c r="K30" s="3"/>
    </row>
    <row r="31" spans="1:11" ht="14.25" customHeight="1" x14ac:dyDescent="0.25">
      <c r="A31" s="55"/>
      <c r="B31" s="27"/>
      <c r="C31" s="27"/>
      <c r="D31" s="27"/>
      <c r="E31" s="27"/>
      <c r="F31" s="27"/>
      <c r="G31" s="27"/>
      <c r="K31" s="3"/>
    </row>
    <row r="32" spans="1:11" ht="14.25" customHeight="1" x14ac:dyDescent="0.25">
      <c r="A32" s="29" t="s">
        <v>22</v>
      </c>
      <c r="B32" s="8">
        <f>SUM(B8:B31)</f>
        <v>0</v>
      </c>
      <c r="C32" s="8">
        <f t="shared" ref="C32:G32" si="0">SUM(C8:C31)</f>
        <v>0</v>
      </c>
      <c r="D32" s="8">
        <f t="shared" si="0"/>
        <v>0</v>
      </c>
      <c r="E32" s="8">
        <f t="shared" si="0"/>
        <v>0</v>
      </c>
      <c r="F32" s="8">
        <f t="shared" si="0"/>
        <v>0</v>
      </c>
      <c r="G32" s="8">
        <f t="shared" si="0"/>
        <v>0</v>
      </c>
      <c r="K32" s="3"/>
    </row>
    <row r="33" spans="1:11" ht="14.25" customHeight="1" x14ac:dyDescent="0.25">
      <c r="A33" s="29" t="s">
        <v>23</v>
      </c>
      <c r="B33" s="8" t="e">
        <f>B32/COUNT(B8:B31)*100</f>
        <v>#DIV/0!</v>
      </c>
      <c r="C33" s="8" t="e">
        <f t="shared" ref="C33:F33" si="1">C32/COUNT(C8:C31)*100</f>
        <v>#DIV/0!</v>
      </c>
      <c r="D33" s="8" t="e">
        <f t="shared" si="1"/>
        <v>#DIV/0!</v>
      </c>
      <c r="E33" s="8" t="e">
        <f t="shared" si="1"/>
        <v>#DIV/0!</v>
      </c>
      <c r="F33" s="8" t="e">
        <f t="shared" si="1"/>
        <v>#DIV/0!</v>
      </c>
      <c r="G33" s="8" t="e">
        <f>G32/COUNT(G8:G31)*100</f>
        <v>#DIV/0!</v>
      </c>
      <c r="K33" s="3"/>
    </row>
    <row r="34" spans="1:11" ht="14.25" customHeight="1" x14ac:dyDescent="0.25"/>
    <row r="35" spans="1:11" ht="14.25" customHeight="1" x14ac:dyDescent="0.25">
      <c r="A35" s="19" t="s">
        <v>12</v>
      </c>
      <c r="B35" s="11"/>
      <c r="C35" s="11"/>
      <c r="D35" s="11"/>
      <c r="E35" s="11"/>
      <c r="F35" s="11"/>
      <c r="G35" s="12"/>
      <c r="K35" s="3"/>
    </row>
    <row r="36" spans="1:11" ht="14.25" customHeight="1" x14ac:dyDescent="0.25">
      <c r="A36" s="13"/>
      <c r="B36" s="14"/>
      <c r="C36" s="14"/>
      <c r="D36" s="14"/>
      <c r="E36" s="14"/>
      <c r="F36" s="14"/>
      <c r="G36" s="15"/>
      <c r="K36" s="3"/>
    </row>
    <row r="37" spans="1:11" ht="14.25" customHeight="1" x14ac:dyDescent="0.25">
      <c r="A37" s="13"/>
      <c r="B37" s="14"/>
      <c r="C37" s="14"/>
      <c r="D37" s="14"/>
      <c r="E37" s="14"/>
      <c r="F37" s="14"/>
      <c r="G37" s="15"/>
      <c r="K37" s="3"/>
    </row>
    <row r="38" spans="1:11" ht="14.25" customHeight="1" x14ac:dyDescent="0.25">
      <c r="A38" s="13"/>
      <c r="B38" s="14"/>
      <c r="C38" s="14"/>
      <c r="D38" s="14"/>
      <c r="E38" s="14"/>
      <c r="F38" s="14"/>
      <c r="G38" s="15"/>
      <c r="K38" s="3"/>
    </row>
    <row r="39" spans="1:11" ht="14.25" customHeight="1" x14ac:dyDescent="0.25">
      <c r="A39" s="13"/>
      <c r="B39" s="14"/>
      <c r="C39" s="14"/>
      <c r="D39" s="14"/>
      <c r="E39" s="14"/>
      <c r="F39" s="14"/>
      <c r="G39" s="15"/>
      <c r="K39" s="3"/>
    </row>
    <row r="40" spans="1:11" ht="14.25" customHeight="1" x14ac:dyDescent="0.25">
      <c r="A40" s="13"/>
      <c r="B40" s="14"/>
      <c r="C40" s="14"/>
      <c r="D40" s="14"/>
      <c r="E40" s="14"/>
      <c r="F40" s="14"/>
      <c r="G40" s="15"/>
      <c r="K40" s="3"/>
    </row>
    <row r="41" spans="1:11" ht="14.25" customHeight="1" x14ac:dyDescent="0.25">
      <c r="A41" s="16"/>
      <c r="B41" s="17"/>
      <c r="C41" s="17"/>
      <c r="D41" s="17"/>
      <c r="E41" s="17"/>
      <c r="F41" s="17"/>
      <c r="G41" s="18"/>
      <c r="K41" s="3"/>
    </row>
    <row r="42" spans="1:11" x14ac:dyDescent="0.25">
      <c r="J42" s="9"/>
      <c r="K42" s="3"/>
    </row>
    <row r="43" spans="1:11" x14ac:dyDescent="0.25">
      <c r="J43" s="9"/>
      <c r="K43" s="3"/>
    </row>
  </sheetData>
  <conditionalFormatting sqref="B33:G33">
    <cfRule type="cellIs" dxfId="143" priority="1" operator="greaterThanOrEqual">
      <formula>90</formula>
    </cfRule>
    <cfRule type="cellIs" dxfId="142" priority="2" operator="between">
      <formula>80</formula>
      <formula>89.99</formula>
    </cfRule>
    <cfRule type="cellIs" dxfId="141" priority="3" operator="between">
      <formula>70</formula>
      <formula>79.99</formula>
    </cfRule>
    <cfRule type="cellIs" dxfId="140" priority="4" operator="between">
      <formula>60</formula>
      <formula>69.99</formula>
    </cfRule>
    <cfRule type="cellIs" dxfId="139" priority="5" operator="between">
      <formula>50</formula>
      <formula>59.99</formula>
    </cfRule>
    <cfRule type="cellIs" dxfId="13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T42"/>
  <sheetViews>
    <sheetView showGridLines="0" workbookViewId="0"/>
  </sheetViews>
  <sheetFormatPr defaultRowHeight="15" x14ac:dyDescent="0.25"/>
  <cols>
    <col min="1" max="1" width="26.140625" style="3" customWidth="1"/>
    <col min="2" max="19" width="7.140625" style="3" customWidth="1"/>
    <col min="20" max="20" width="7" style="9" customWidth="1"/>
    <col min="21" max="16384" width="9.140625" style="3"/>
  </cols>
  <sheetData>
    <row r="1" spans="1:20" ht="14.25" customHeight="1" x14ac:dyDescent="0.25">
      <c r="A1" s="25" t="s">
        <v>20</v>
      </c>
      <c r="M1" s="24"/>
      <c r="N1" s="24"/>
      <c r="Q1" s="10"/>
    </row>
    <row r="2" spans="1:20" s="10" customFormat="1" ht="14.25" customHeight="1" x14ac:dyDescent="0.25">
      <c r="A2" s="10" t="s">
        <v>58</v>
      </c>
      <c r="B2" s="56"/>
      <c r="C2" s="56"/>
      <c r="D2" s="56"/>
      <c r="E2" s="56"/>
      <c r="F2" s="56"/>
      <c r="G2" s="56"/>
      <c r="H2" s="56"/>
      <c r="I2" s="56"/>
      <c r="J2" s="56"/>
      <c r="K2" s="56"/>
      <c r="L2" s="56"/>
      <c r="M2" s="24"/>
      <c r="N2" s="24"/>
      <c r="O2" s="56"/>
      <c r="P2" s="56"/>
      <c r="Q2" s="24"/>
      <c r="R2" s="56"/>
      <c r="S2" s="56"/>
      <c r="T2" s="56"/>
    </row>
    <row r="3" spans="1:20" ht="14.25" customHeight="1" x14ac:dyDescent="0.25">
      <c r="A3" s="10" t="s">
        <v>150</v>
      </c>
    </row>
    <row r="4" spans="1:20" ht="10.5" customHeight="1" x14ac:dyDescent="0.25">
      <c r="A4" s="10"/>
    </row>
    <row r="5" spans="1:20" ht="10.5" customHeight="1" x14ac:dyDescent="0.25">
      <c r="A5" s="10"/>
    </row>
    <row r="6" spans="1:20" s="23" customFormat="1" ht="10.5" customHeight="1" x14ac:dyDescent="0.25">
      <c r="A6" s="20"/>
      <c r="B6" s="21" t="s">
        <v>59</v>
      </c>
      <c r="C6" s="21" t="s">
        <v>59</v>
      </c>
      <c r="D6" s="21" t="s">
        <v>59</v>
      </c>
      <c r="E6" s="21" t="s">
        <v>59</v>
      </c>
      <c r="F6" s="21" t="s">
        <v>51</v>
      </c>
      <c r="G6" s="21" t="s">
        <v>51</v>
      </c>
      <c r="H6" s="21" t="s">
        <v>45</v>
      </c>
      <c r="I6" s="21" t="s">
        <v>45</v>
      </c>
      <c r="J6" s="21" t="s">
        <v>46</v>
      </c>
      <c r="K6" s="22"/>
    </row>
    <row r="7" spans="1:20" s="5" customFormat="1" ht="14.25" customHeight="1" x14ac:dyDescent="0.25">
      <c r="A7" s="6" t="s">
        <v>10</v>
      </c>
      <c r="B7" s="6">
        <v>1</v>
      </c>
      <c r="C7" s="6">
        <v>2</v>
      </c>
      <c r="D7" s="6">
        <v>3</v>
      </c>
      <c r="E7" s="6">
        <v>4</v>
      </c>
      <c r="F7" s="6">
        <v>5</v>
      </c>
      <c r="G7" s="6">
        <v>6</v>
      </c>
      <c r="H7" s="6">
        <v>7</v>
      </c>
      <c r="I7" s="6">
        <v>8</v>
      </c>
      <c r="J7" s="6">
        <v>9</v>
      </c>
      <c r="K7" s="7" t="s">
        <v>11</v>
      </c>
    </row>
    <row r="8" spans="1:20" ht="14.25" customHeight="1" x14ac:dyDescent="0.25">
      <c r="A8" s="55"/>
      <c r="B8" s="28"/>
      <c r="C8" s="28"/>
      <c r="D8" s="28"/>
      <c r="E8" s="28"/>
      <c r="F8" s="28"/>
      <c r="G8" s="28"/>
      <c r="H8" s="28"/>
      <c r="I8" s="28"/>
      <c r="J8" s="28"/>
      <c r="K8" s="8">
        <f>SUM(B8:C8)*4+SUM(D8:G8)*8+H8*16+I8*20+J8*24</f>
        <v>0</v>
      </c>
      <c r="T8" s="3"/>
    </row>
    <row r="9" spans="1:20" ht="14.25" customHeight="1" x14ac:dyDescent="0.25">
      <c r="A9" s="55"/>
      <c r="B9" s="28"/>
      <c r="C9" s="28"/>
      <c r="D9" s="28"/>
      <c r="E9" s="28"/>
      <c r="F9" s="28"/>
      <c r="G9" s="28"/>
      <c r="H9" s="28"/>
      <c r="I9" s="28"/>
      <c r="J9" s="28"/>
      <c r="K9" s="8">
        <f t="shared" ref="K9:K31" si="0">SUM(B9:C9)*4+SUM(D9:G9)*8+H9*16+I9*20+J9*24</f>
        <v>0</v>
      </c>
      <c r="T9" s="3"/>
    </row>
    <row r="10" spans="1:20" ht="14.25" customHeight="1" x14ac:dyDescent="0.25">
      <c r="A10" s="55"/>
      <c r="B10" s="28"/>
      <c r="C10" s="53"/>
      <c r="D10" s="53"/>
      <c r="E10" s="53"/>
      <c r="F10" s="53"/>
      <c r="G10" s="53"/>
      <c r="H10" s="53"/>
      <c r="I10" s="53"/>
      <c r="J10" s="53"/>
      <c r="K10" s="8">
        <f t="shared" si="0"/>
        <v>0</v>
      </c>
      <c r="T10" s="3"/>
    </row>
    <row r="11" spans="1:20" ht="14.25" customHeight="1" x14ac:dyDescent="0.25">
      <c r="A11" s="55"/>
      <c r="B11" s="28"/>
      <c r="C11" s="28"/>
      <c r="D11" s="28"/>
      <c r="E11" s="28"/>
      <c r="F11" s="28"/>
      <c r="G11" s="28"/>
      <c r="H11" s="28"/>
      <c r="I11" s="28"/>
      <c r="J11" s="28"/>
      <c r="K11" s="8">
        <f t="shared" si="0"/>
        <v>0</v>
      </c>
      <c r="T11" s="3"/>
    </row>
    <row r="12" spans="1:20" ht="14.25" customHeight="1" x14ac:dyDescent="0.25">
      <c r="A12" s="55"/>
      <c r="B12" s="28"/>
      <c r="C12" s="28"/>
      <c r="D12" s="28"/>
      <c r="E12" s="28"/>
      <c r="F12" s="28"/>
      <c r="G12" s="28"/>
      <c r="H12" s="28"/>
      <c r="I12" s="28"/>
      <c r="J12" s="28"/>
      <c r="K12" s="8">
        <f t="shared" si="0"/>
        <v>0</v>
      </c>
      <c r="T12" s="3"/>
    </row>
    <row r="13" spans="1:20" ht="14.25" customHeight="1" x14ac:dyDescent="0.25">
      <c r="A13" s="55"/>
      <c r="B13" s="28"/>
      <c r="C13" s="53"/>
      <c r="D13" s="53"/>
      <c r="E13" s="53"/>
      <c r="F13" s="53"/>
      <c r="G13" s="53"/>
      <c r="H13" s="53"/>
      <c r="I13" s="53"/>
      <c r="J13" s="53"/>
      <c r="K13" s="8">
        <f t="shared" si="0"/>
        <v>0</v>
      </c>
      <c r="T13" s="3"/>
    </row>
    <row r="14" spans="1:20" ht="14.25" customHeight="1" x14ac:dyDescent="0.25">
      <c r="A14" s="55"/>
      <c r="B14" s="28"/>
      <c r="C14" s="28"/>
      <c r="D14" s="28"/>
      <c r="E14" s="28"/>
      <c r="F14" s="28"/>
      <c r="G14" s="28"/>
      <c r="H14" s="28"/>
      <c r="I14" s="28"/>
      <c r="J14" s="28"/>
      <c r="K14" s="8">
        <f t="shared" si="0"/>
        <v>0</v>
      </c>
      <c r="T14" s="3"/>
    </row>
    <row r="15" spans="1:20" ht="14.25" customHeight="1" x14ac:dyDescent="0.25">
      <c r="A15" s="55"/>
      <c r="B15" s="28"/>
      <c r="C15" s="28"/>
      <c r="D15" s="28"/>
      <c r="E15" s="28"/>
      <c r="F15" s="28"/>
      <c r="G15" s="28"/>
      <c r="H15" s="28"/>
      <c r="I15" s="28"/>
      <c r="J15" s="28"/>
      <c r="K15" s="8">
        <f t="shared" si="0"/>
        <v>0</v>
      </c>
      <c r="T15" s="3"/>
    </row>
    <row r="16" spans="1:20" ht="14.25" customHeight="1" x14ac:dyDescent="0.25">
      <c r="A16" s="55"/>
      <c r="B16" s="28"/>
      <c r="C16" s="28"/>
      <c r="D16" s="28"/>
      <c r="E16" s="28"/>
      <c r="F16" s="28"/>
      <c r="G16" s="28"/>
      <c r="H16" s="28"/>
      <c r="I16" s="28"/>
      <c r="J16" s="28"/>
      <c r="K16" s="8">
        <f t="shared" si="0"/>
        <v>0</v>
      </c>
      <c r="T16" s="3"/>
    </row>
    <row r="17" spans="1:20" ht="14.25" customHeight="1" x14ac:dyDescent="0.25">
      <c r="A17" s="55"/>
      <c r="B17" s="28"/>
      <c r="C17" s="28"/>
      <c r="D17" s="28"/>
      <c r="E17" s="28"/>
      <c r="F17" s="28"/>
      <c r="G17" s="28"/>
      <c r="H17" s="28"/>
      <c r="I17" s="28"/>
      <c r="J17" s="28"/>
      <c r="K17" s="8">
        <f t="shared" si="0"/>
        <v>0</v>
      </c>
      <c r="T17" s="3"/>
    </row>
    <row r="18" spans="1:20" ht="14.25" customHeight="1" x14ac:dyDescent="0.25">
      <c r="A18" s="55"/>
      <c r="B18" s="28"/>
      <c r="C18" s="28"/>
      <c r="D18" s="28"/>
      <c r="E18" s="28"/>
      <c r="F18" s="28"/>
      <c r="G18" s="28"/>
      <c r="H18" s="28"/>
      <c r="I18" s="28"/>
      <c r="J18" s="28"/>
      <c r="K18" s="8">
        <f t="shared" si="0"/>
        <v>0</v>
      </c>
      <c r="T18" s="3"/>
    </row>
    <row r="19" spans="1:20" ht="14.25" customHeight="1" x14ac:dyDescent="0.25">
      <c r="A19" s="55"/>
      <c r="B19" s="28"/>
      <c r="C19" s="28"/>
      <c r="D19" s="28"/>
      <c r="E19" s="28"/>
      <c r="F19" s="28"/>
      <c r="G19" s="28"/>
      <c r="H19" s="28"/>
      <c r="I19" s="28"/>
      <c r="J19" s="28"/>
      <c r="K19" s="8">
        <f t="shared" si="0"/>
        <v>0</v>
      </c>
      <c r="T19" s="3"/>
    </row>
    <row r="20" spans="1:20" ht="14.25" customHeight="1" x14ac:dyDescent="0.25">
      <c r="A20" s="55"/>
      <c r="B20" s="28"/>
      <c r="C20" s="28"/>
      <c r="D20" s="28"/>
      <c r="E20" s="28"/>
      <c r="F20" s="28"/>
      <c r="G20" s="28"/>
      <c r="H20" s="28"/>
      <c r="I20" s="28"/>
      <c r="J20" s="28"/>
      <c r="K20" s="8">
        <f t="shared" si="0"/>
        <v>0</v>
      </c>
      <c r="T20" s="3"/>
    </row>
    <row r="21" spans="1:20" ht="14.25" customHeight="1" x14ac:dyDescent="0.25">
      <c r="A21" s="55"/>
      <c r="B21" s="28"/>
      <c r="C21" s="28"/>
      <c r="D21" s="28"/>
      <c r="E21" s="28"/>
      <c r="F21" s="28"/>
      <c r="G21" s="28"/>
      <c r="H21" s="28"/>
      <c r="I21" s="28"/>
      <c r="J21" s="28"/>
      <c r="K21" s="8">
        <f t="shared" si="0"/>
        <v>0</v>
      </c>
      <c r="T21" s="3"/>
    </row>
    <row r="22" spans="1:20" ht="14.25" customHeight="1" x14ac:dyDescent="0.25">
      <c r="A22" s="55"/>
      <c r="B22" s="28"/>
      <c r="C22" s="28"/>
      <c r="D22" s="28"/>
      <c r="E22" s="28"/>
      <c r="F22" s="28"/>
      <c r="G22" s="28"/>
      <c r="H22" s="28"/>
      <c r="I22" s="28"/>
      <c r="J22" s="28"/>
      <c r="K22" s="8">
        <f t="shared" si="0"/>
        <v>0</v>
      </c>
      <c r="T22" s="3"/>
    </row>
    <row r="23" spans="1:20" ht="14.25" customHeight="1" x14ac:dyDescent="0.25">
      <c r="A23" s="55"/>
      <c r="B23" s="28"/>
      <c r="C23" s="28"/>
      <c r="D23" s="28"/>
      <c r="E23" s="28"/>
      <c r="F23" s="28"/>
      <c r="G23" s="28"/>
      <c r="H23" s="28"/>
      <c r="I23" s="28"/>
      <c r="J23" s="28"/>
      <c r="K23" s="8">
        <f t="shared" si="0"/>
        <v>0</v>
      </c>
      <c r="T23" s="3"/>
    </row>
    <row r="24" spans="1:20" ht="14.25" customHeight="1" x14ac:dyDescent="0.25">
      <c r="A24" s="55"/>
      <c r="B24" s="28"/>
      <c r="C24" s="28"/>
      <c r="D24" s="28"/>
      <c r="E24" s="28"/>
      <c r="F24" s="28"/>
      <c r="G24" s="28"/>
      <c r="H24" s="28"/>
      <c r="I24" s="28"/>
      <c r="J24" s="28"/>
      <c r="K24" s="8">
        <f t="shared" si="0"/>
        <v>0</v>
      </c>
      <c r="T24" s="3"/>
    </row>
    <row r="25" spans="1:20" ht="14.25" customHeight="1" x14ac:dyDescent="0.25">
      <c r="A25" s="55"/>
      <c r="B25" s="28"/>
      <c r="C25" s="28"/>
      <c r="D25" s="28"/>
      <c r="E25" s="28"/>
      <c r="F25" s="28"/>
      <c r="G25" s="28"/>
      <c r="H25" s="28"/>
      <c r="I25" s="28"/>
      <c r="J25" s="28"/>
      <c r="K25" s="8">
        <f t="shared" si="0"/>
        <v>0</v>
      </c>
      <c r="T25" s="3"/>
    </row>
    <row r="26" spans="1:20" ht="14.25" customHeight="1" x14ac:dyDescent="0.25">
      <c r="A26" s="55"/>
      <c r="B26" s="28"/>
      <c r="C26" s="28"/>
      <c r="D26" s="28"/>
      <c r="E26" s="28"/>
      <c r="F26" s="28"/>
      <c r="G26" s="28"/>
      <c r="H26" s="28"/>
      <c r="I26" s="28"/>
      <c r="J26" s="28"/>
      <c r="K26" s="8">
        <f t="shared" si="0"/>
        <v>0</v>
      </c>
      <c r="T26" s="3"/>
    </row>
    <row r="27" spans="1:20" ht="14.25" customHeight="1" x14ac:dyDescent="0.25">
      <c r="A27" s="55"/>
      <c r="B27" s="28"/>
      <c r="C27" s="28"/>
      <c r="D27" s="28"/>
      <c r="E27" s="28"/>
      <c r="F27" s="28"/>
      <c r="G27" s="28"/>
      <c r="H27" s="28"/>
      <c r="I27" s="28"/>
      <c r="J27" s="28"/>
      <c r="K27" s="8">
        <f t="shared" si="0"/>
        <v>0</v>
      </c>
      <c r="T27" s="3"/>
    </row>
    <row r="28" spans="1:20" ht="14.25" customHeight="1" x14ac:dyDescent="0.25">
      <c r="A28" s="55"/>
      <c r="B28" s="28"/>
      <c r="C28" s="28"/>
      <c r="D28" s="28"/>
      <c r="E28" s="28"/>
      <c r="F28" s="28"/>
      <c r="G28" s="28"/>
      <c r="H28" s="28"/>
      <c r="I28" s="28"/>
      <c r="J28" s="28"/>
      <c r="K28" s="8">
        <f t="shared" si="0"/>
        <v>0</v>
      </c>
      <c r="T28" s="3"/>
    </row>
    <row r="29" spans="1:20" ht="14.25" customHeight="1" x14ac:dyDescent="0.25">
      <c r="A29" s="55"/>
      <c r="B29" s="28"/>
      <c r="C29" s="28"/>
      <c r="D29" s="28"/>
      <c r="E29" s="28"/>
      <c r="F29" s="28"/>
      <c r="G29" s="28"/>
      <c r="H29" s="28"/>
      <c r="I29" s="28"/>
      <c r="J29" s="28"/>
      <c r="K29" s="8">
        <f t="shared" si="0"/>
        <v>0</v>
      </c>
      <c r="T29" s="3"/>
    </row>
    <row r="30" spans="1:20" ht="14.25" customHeight="1" x14ac:dyDescent="0.25">
      <c r="A30" s="55"/>
      <c r="B30" s="28"/>
      <c r="C30" s="28"/>
      <c r="D30" s="28"/>
      <c r="E30" s="28"/>
      <c r="F30" s="28"/>
      <c r="G30" s="28"/>
      <c r="H30" s="28"/>
      <c r="I30" s="28"/>
      <c r="J30" s="28"/>
      <c r="K30" s="8">
        <f t="shared" si="0"/>
        <v>0</v>
      </c>
      <c r="T30" s="3"/>
    </row>
    <row r="31" spans="1:20" ht="14.25" customHeight="1" x14ac:dyDescent="0.25">
      <c r="A31" s="55"/>
      <c r="B31" s="28"/>
      <c r="C31" s="28"/>
      <c r="D31" s="28"/>
      <c r="E31" s="28"/>
      <c r="F31" s="28"/>
      <c r="G31" s="28"/>
      <c r="H31" s="28"/>
      <c r="I31" s="28"/>
      <c r="J31" s="28"/>
      <c r="K31" s="8">
        <f t="shared" si="0"/>
        <v>0</v>
      </c>
      <c r="T31" s="3"/>
    </row>
    <row r="32" spans="1:20" ht="14.25" customHeight="1" x14ac:dyDescent="0.25">
      <c r="A32" s="29" t="s">
        <v>22</v>
      </c>
      <c r="B32" s="8">
        <f>SUM(B8:B31)</f>
        <v>0</v>
      </c>
      <c r="C32" s="8">
        <f t="shared" ref="C32:J32" si="1">SUM(C8:C31)</f>
        <v>0</v>
      </c>
      <c r="D32" s="8">
        <f t="shared" si="1"/>
        <v>0</v>
      </c>
      <c r="E32" s="8">
        <f t="shared" si="1"/>
        <v>0</v>
      </c>
      <c r="F32" s="8">
        <f t="shared" si="1"/>
        <v>0</v>
      </c>
      <c r="G32" s="8">
        <f t="shared" si="1"/>
        <v>0</v>
      </c>
      <c r="H32" s="8">
        <f t="shared" si="1"/>
        <v>0</v>
      </c>
      <c r="I32" s="8">
        <f t="shared" si="1"/>
        <v>0</v>
      </c>
      <c r="J32" s="8">
        <f t="shared" si="1"/>
        <v>0</v>
      </c>
      <c r="K32" s="69" t="e">
        <f>SUM(K8:K31)/COUNT(B8:B31)</f>
        <v>#DIV/0!</v>
      </c>
      <c r="T32" s="3"/>
    </row>
    <row r="33" spans="1:20" ht="14.25" customHeight="1" x14ac:dyDescent="0.25">
      <c r="A33" s="29" t="s">
        <v>23</v>
      </c>
      <c r="B33" s="8" t="e">
        <f>B32/COUNT(B8:B31)*100</f>
        <v>#DIV/0!</v>
      </c>
      <c r="C33" s="8" t="e">
        <f t="shared" ref="C33:J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70"/>
      <c r="T33" s="3"/>
    </row>
    <row r="34" spans="1:20" ht="14.25" customHeight="1" x14ac:dyDescent="0.25"/>
    <row r="35" spans="1:20" ht="14.25" customHeight="1" x14ac:dyDescent="0.25">
      <c r="A35" s="19" t="s">
        <v>12</v>
      </c>
      <c r="B35" s="11"/>
      <c r="C35" s="11"/>
      <c r="D35" s="11"/>
      <c r="E35" s="11"/>
      <c r="F35" s="11"/>
      <c r="G35" s="12"/>
      <c r="I35" s="71" t="s">
        <v>13</v>
      </c>
      <c r="J35" s="71"/>
      <c r="K35" s="71"/>
      <c r="T35" s="3"/>
    </row>
    <row r="36" spans="1:20" ht="14.25" customHeight="1" x14ac:dyDescent="0.25">
      <c r="A36" s="13"/>
      <c r="B36" s="14"/>
      <c r="C36" s="14"/>
      <c r="D36" s="14"/>
      <c r="E36" s="14"/>
      <c r="F36" s="14"/>
      <c r="G36" s="15"/>
      <c r="I36" s="72" t="s">
        <v>14</v>
      </c>
      <c r="J36" s="72"/>
      <c r="K36" s="42"/>
      <c r="T36" s="3"/>
    </row>
    <row r="37" spans="1:20" ht="14.25" customHeight="1" x14ac:dyDescent="0.25">
      <c r="A37" s="13"/>
      <c r="B37" s="14"/>
      <c r="C37" s="14"/>
      <c r="D37" s="14"/>
      <c r="E37" s="14"/>
      <c r="F37" s="14"/>
      <c r="G37" s="15"/>
      <c r="I37" s="74" t="s">
        <v>15</v>
      </c>
      <c r="J37" s="74"/>
      <c r="K37" s="42"/>
      <c r="T37" s="3"/>
    </row>
    <row r="38" spans="1:20" ht="14.25" customHeight="1" x14ac:dyDescent="0.25">
      <c r="A38" s="13"/>
      <c r="B38" s="14"/>
      <c r="C38" s="14"/>
      <c r="D38" s="14"/>
      <c r="E38" s="14"/>
      <c r="F38" s="14"/>
      <c r="G38" s="15"/>
      <c r="I38" s="76" t="s">
        <v>16</v>
      </c>
      <c r="J38" s="76"/>
      <c r="K38" s="42"/>
      <c r="T38" s="3"/>
    </row>
    <row r="39" spans="1:20" ht="14.25" customHeight="1" x14ac:dyDescent="0.25">
      <c r="A39" s="13"/>
      <c r="B39" s="14"/>
      <c r="C39" s="14"/>
      <c r="D39" s="14"/>
      <c r="E39" s="14"/>
      <c r="F39" s="14"/>
      <c r="G39" s="15"/>
      <c r="I39" s="77" t="s">
        <v>17</v>
      </c>
      <c r="J39" s="77"/>
      <c r="K39" s="42"/>
      <c r="T39" s="3"/>
    </row>
    <row r="40" spans="1:20" ht="14.25" customHeight="1" x14ac:dyDescent="0.25">
      <c r="A40" s="13"/>
      <c r="B40" s="14"/>
      <c r="C40" s="14"/>
      <c r="D40" s="14"/>
      <c r="E40" s="14"/>
      <c r="F40" s="14"/>
      <c r="G40" s="15"/>
      <c r="I40" s="78" t="s">
        <v>18</v>
      </c>
      <c r="J40" s="78"/>
      <c r="K40" s="42"/>
      <c r="T40" s="3"/>
    </row>
    <row r="41" spans="1:20" ht="14.25" customHeight="1" x14ac:dyDescent="0.25">
      <c r="A41" s="16"/>
      <c r="B41" s="17"/>
      <c r="C41" s="17"/>
      <c r="D41" s="17"/>
      <c r="E41" s="17"/>
      <c r="F41" s="17"/>
      <c r="G41" s="18"/>
      <c r="I41" s="75" t="s">
        <v>19</v>
      </c>
      <c r="J41" s="75"/>
      <c r="K41" s="42"/>
      <c r="T41" s="3"/>
    </row>
    <row r="42" spans="1:20" x14ac:dyDescent="0.25">
      <c r="A42" s="14"/>
      <c r="B42" s="14"/>
      <c r="C42" s="14"/>
      <c r="D42" s="14"/>
      <c r="E42" s="14"/>
      <c r="F42" s="14"/>
      <c r="G42" s="14"/>
      <c r="H42" s="14"/>
      <c r="I42" s="14"/>
      <c r="J42" s="14"/>
      <c r="K42" s="14"/>
      <c r="L42" s="14"/>
      <c r="M42" s="14"/>
      <c r="N42" s="14"/>
      <c r="O42" s="14"/>
    </row>
  </sheetData>
  <mergeCells count="8">
    <mergeCell ref="K32:K33"/>
    <mergeCell ref="I35:K35"/>
    <mergeCell ref="I36:J36"/>
    <mergeCell ref="I37:J37"/>
    <mergeCell ref="I41:J41"/>
    <mergeCell ref="I38:J38"/>
    <mergeCell ref="I39:J39"/>
    <mergeCell ref="I40:J40"/>
  </mergeCells>
  <conditionalFormatting sqref="K8:K31">
    <cfRule type="cellIs" dxfId="137" priority="7" operator="greaterThanOrEqual">
      <formula>90</formula>
    </cfRule>
    <cfRule type="cellIs" dxfId="136" priority="8" operator="between">
      <formula>80</formula>
      <formula>89.99</formula>
    </cfRule>
    <cfRule type="cellIs" dxfId="135" priority="9" operator="between">
      <formula>70</formula>
      <formula>79.99</formula>
    </cfRule>
    <cfRule type="cellIs" dxfId="134" priority="10" operator="between">
      <formula>60</formula>
      <formula>69.99</formula>
    </cfRule>
    <cfRule type="cellIs" dxfId="133" priority="11" operator="between">
      <formula>50</formula>
      <formula>59.99</formula>
    </cfRule>
    <cfRule type="cellIs" dxfId="132" priority="12" operator="lessThanOrEqual">
      <formula>49.99</formula>
    </cfRule>
  </conditionalFormatting>
  <conditionalFormatting sqref="B33:J33">
    <cfRule type="cellIs" dxfId="131" priority="1" operator="greaterThanOrEqual">
      <formula>90</formula>
    </cfRule>
    <cfRule type="cellIs" dxfId="130" priority="2" operator="between">
      <formula>80</formula>
      <formula>89.99</formula>
    </cfRule>
    <cfRule type="cellIs" dxfId="129" priority="3" operator="between">
      <formula>70</formula>
      <formula>79.99</formula>
    </cfRule>
    <cfRule type="cellIs" dxfId="128" priority="4" operator="between">
      <formula>60</formula>
      <formula>69.99</formula>
    </cfRule>
    <cfRule type="cellIs" dxfId="127" priority="5" operator="between">
      <formula>50</formula>
      <formula>59.99</formula>
    </cfRule>
    <cfRule type="cellIs" dxfId="12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00FF"/>
  </sheetPr>
  <dimension ref="A1:BE43"/>
  <sheetViews>
    <sheetView showGridLines="0" workbookViewId="0"/>
  </sheetViews>
  <sheetFormatPr defaultRowHeight="15" x14ac:dyDescent="0.25"/>
  <cols>
    <col min="1" max="1" width="26.140625" style="3" customWidth="1"/>
    <col min="2" max="2" width="5.7109375" style="3" customWidth="1"/>
    <col min="3" max="49" width="5.42578125" style="3" customWidth="1"/>
    <col min="50" max="50" width="6.140625" style="3" customWidth="1"/>
    <col min="51" max="56" width="7.140625" style="3" customWidth="1"/>
    <col min="57" max="57" width="7" style="9" customWidth="1"/>
    <col min="58" max="16384" width="9.140625" style="3"/>
  </cols>
  <sheetData>
    <row r="1" spans="1:57" ht="15" customHeight="1" x14ac:dyDescent="0.25">
      <c r="A1" s="25" t="s">
        <v>20</v>
      </c>
      <c r="AK1" s="24"/>
      <c r="AL1" s="24"/>
      <c r="AO1" s="10"/>
      <c r="AR1" s="9"/>
      <c r="BE1" s="3"/>
    </row>
    <row r="2" spans="1:57" s="10" customFormat="1" ht="15" customHeight="1" x14ac:dyDescent="0.25">
      <c r="A2" s="10" t="s">
        <v>158</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24"/>
      <c r="AL2" s="24"/>
      <c r="AM2" s="56"/>
      <c r="AN2" s="56"/>
      <c r="AO2" s="24"/>
      <c r="AP2" s="56"/>
      <c r="AQ2" s="56"/>
      <c r="AR2" s="56"/>
    </row>
    <row r="3" spans="1:57" ht="15" customHeight="1" x14ac:dyDescent="0.25">
      <c r="A3" s="10" t="s">
        <v>155</v>
      </c>
      <c r="AR3" s="9"/>
      <c r="BE3" s="3"/>
    </row>
    <row r="4" spans="1:57" ht="10.5" customHeight="1" x14ac:dyDescent="0.25">
      <c r="A4" s="10"/>
      <c r="AR4" s="9"/>
      <c r="BE4" s="3"/>
    </row>
    <row r="5" spans="1:57" s="41" customFormat="1" ht="10.5" customHeight="1" x14ac:dyDescent="0.2">
      <c r="A5" s="43"/>
      <c r="B5" s="23"/>
      <c r="C5" s="23"/>
      <c r="D5" s="23"/>
      <c r="E5" s="23"/>
      <c r="F5" s="23"/>
      <c r="G5" s="23"/>
      <c r="H5" s="23"/>
      <c r="I5" s="23"/>
      <c r="J5" s="59" t="s">
        <v>164</v>
      </c>
      <c r="K5" s="23"/>
      <c r="L5" s="23"/>
      <c r="M5" s="23"/>
      <c r="N5" s="20" t="s">
        <v>37</v>
      </c>
      <c r="O5" s="23"/>
      <c r="P5" s="23"/>
      <c r="Q5" s="23"/>
      <c r="R5" s="23"/>
      <c r="S5" s="23"/>
      <c r="T5" s="23"/>
      <c r="U5" s="23"/>
      <c r="V5" s="23"/>
      <c r="W5" s="23"/>
      <c r="X5" s="23"/>
      <c r="Y5" s="23"/>
      <c r="Z5" s="21" t="s">
        <v>51</v>
      </c>
      <c r="AA5" s="23"/>
      <c r="AB5" s="20" t="s">
        <v>37</v>
      </c>
      <c r="AC5" s="23"/>
      <c r="AD5" s="23"/>
      <c r="AE5" s="23"/>
      <c r="AF5" s="23"/>
      <c r="AG5" s="23"/>
      <c r="AH5" s="21" t="s">
        <v>46</v>
      </c>
      <c r="AI5" s="23"/>
      <c r="AJ5" s="21" t="s">
        <v>46</v>
      </c>
    </row>
    <row r="6" spans="1:57" s="41" customFormat="1" ht="10.5" customHeight="1" x14ac:dyDescent="0.2">
      <c r="A6" s="39"/>
      <c r="B6" s="20" t="s">
        <v>60</v>
      </c>
      <c r="C6" s="20" t="s">
        <v>37</v>
      </c>
      <c r="D6" s="20" t="s">
        <v>103</v>
      </c>
      <c r="E6" s="21" t="s">
        <v>50</v>
      </c>
      <c r="F6" s="59" t="s">
        <v>106</v>
      </c>
      <c r="G6" s="59" t="s">
        <v>106</v>
      </c>
      <c r="H6" s="59" t="s">
        <v>106</v>
      </c>
      <c r="I6" s="21" t="s">
        <v>59</v>
      </c>
      <c r="J6" s="21" t="s">
        <v>59</v>
      </c>
      <c r="K6" s="21" t="s">
        <v>51</v>
      </c>
      <c r="L6" s="20" t="s">
        <v>60</v>
      </c>
      <c r="M6" s="20" t="s">
        <v>60</v>
      </c>
      <c r="N6" s="20" t="s">
        <v>36</v>
      </c>
      <c r="O6" s="59" t="s">
        <v>28</v>
      </c>
      <c r="P6" s="59" t="s">
        <v>106</v>
      </c>
      <c r="Q6" s="59" t="s">
        <v>106</v>
      </c>
      <c r="R6" s="59" t="s">
        <v>106</v>
      </c>
      <c r="S6" s="59" t="s">
        <v>106</v>
      </c>
      <c r="T6" s="59" t="s">
        <v>164</v>
      </c>
      <c r="U6" s="21" t="s">
        <v>46</v>
      </c>
      <c r="V6" s="20" t="s">
        <v>103</v>
      </c>
      <c r="W6" s="59" t="s">
        <v>106</v>
      </c>
      <c r="X6" s="59" t="s">
        <v>106</v>
      </c>
      <c r="Y6" s="21" t="s">
        <v>51</v>
      </c>
      <c r="Z6" s="21" t="s">
        <v>59</v>
      </c>
      <c r="AA6" s="20" t="s">
        <v>36</v>
      </c>
      <c r="AB6" s="20" t="s">
        <v>36</v>
      </c>
      <c r="AC6" s="20" t="s">
        <v>103</v>
      </c>
      <c r="AD6" s="59" t="s">
        <v>106</v>
      </c>
      <c r="AE6" s="20" t="s">
        <v>103</v>
      </c>
      <c r="AF6" s="20" t="s">
        <v>103</v>
      </c>
      <c r="AG6" s="59" t="s">
        <v>164</v>
      </c>
      <c r="AH6" s="21" t="s">
        <v>45</v>
      </c>
      <c r="AI6" s="20" t="s">
        <v>103</v>
      </c>
      <c r="AJ6" s="21" t="s">
        <v>45</v>
      </c>
      <c r="AK6" s="40"/>
    </row>
    <row r="7" spans="1:57" s="5" customFormat="1" x14ac:dyDescent="0.25">
      <c r="A7" s="6" t="s">
        <v>10</v>
      </c>
      <c r="B7" s="6">
        <v>1</v>
      </c>
      <c r="C7" s="6">
        <v>2</v>
      </c>
      <c r="D7" s="6">
        <v>3</v>
      </c>
      <c r="E7" s="6">
        <v>4</v>
      </c>
      <c r="F7" s="6">
        <v>5</v>
      </c>
      <c r="G7" s="6">
        <v>6</v>
      </c>
      <c r="H7" s="6">
        <v>7</v>
      </c>
      <c r="I7" s="6">
        <v>8</v>
      </c>
      <c r="J7" s="6">
        <v>9</v>
      </c>
      <c r="K7" s="6">
        <v>10</v>
      </c>
      <c r="L7" s="6">
        <v>11</v>
      </c>
      <c r="M7" s="6">
        <v>12</v>
      </c>
      <c r="N7" s="6">
        <v>13</v>
      </c>
      <c r="O7" s="6">
        <v>14</v>
      </c>
      <c r="P7" s="6">
        <v>15</v>
      </c>
      <c r="Q7" s="6">
        <v>16</v>
      </c>
      <c r="R7" s="6">
        <v>17</v>
      </c>
      <c r="S7" s="6">
        <v>18</v>
      </c>
      <c r="T7" s="6">
        <v>19</v>
      </c>
      <c r="U7" s="6">
        <v>20</v>
      </c>
      <c r="V7" s="6">
        <v>21</v>
      </c>
      <c r="W7" s="6">
        <v>22</v>
      </c>
      <c r="X7" s="6">
        <v>23</v>
      </c>
      <c r="Y7" s="6">
        <v>24</v>
      </c>
      <c r="Z7" s="6">
        <v>25</v>
      </c>
      <c r="AA7" s="6">
        <v>26</v>
      </c>
      <c r="AB7" s="6">
        <v>27</v>
      </c>
      <c r="AC7" s="6">
        <v>28</v>
      </c>
      <c r="AD7" s="6">
        <v>29</v>
      </c>
      <c r="AE7" s="6">
        <v>30</v>
      </c>
      <c r="AF7" s="6">
        <v>31</v>
      </c>
      <c r="AG7" s="6">
        <v>32</v>
      </c>
      <c r="AH7" s="6">
        <v>33</v>
      </c>
      <c r="AI7" s="6" t="s">
        <v>159</v>
      </c>
      <c r="AJ7" s="6" t="s">
        <v>160</v>
      </c>
      <c r="AK7" s="7" t="s">
        <v>11</v>
      </c>
    </row>
    <row r="8" spans="1:57" x14ac:dyDescent="0.25">
      <c r="A8" s="55"/>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8">
        <f>SUM(B8:U8)*2+SUM(V8:Z8)*4+SUM(AA8:AH8)*5</f>
        <v>0</v>
      </c>
      <c r="BE8" s="3"/>
    </row>
    <row r="9" spans="1:57" x14ac:dyDescent="0.25">
      <c r="A9" s="55"/>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8">
        <f t="shared" ref="AK9:AK31" si="0">SUM(B9:U9)*2+SUM(V9:Z9)*4+SUM(AA9:AH9)*5</f>
        <v>0</v>
      </c>
      <c r="BE9" s="3"/>
    </row>
    <row r="10" spans="1:57" x14ac:dyDescent="0.25">
      <c r="A10" s="55"/>
      <c r="B10" s="51"/>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8">
        <f t="shared" si="0"/>
        <v>0</v>
      </c>
      <c r="BE10" s="3"/>
    </row>
    <row r="11" spans="1:57" x14ac:dyDescent="0.25">
      <c r="A11" s="55"/>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8">
        <f t="shared" si="0"/>
        <v>0</v>
      </c>
      <c r="BE11" s="3"/>
    </row>
    <row r="12" spans="1:57" x14ac:dyDescent="0.25">
      <c r="A12" s="55"/>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8">
        <f t="shared" si="0"/>
        <v>0</v>
      </c>
      <c r="BE12" s="3"/>
    </row>
    <row r="13" spans="1:57" x14ac:dyDescent="0.25">
      <c r="A13" s="55"/>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8">
        <f t="shared" si="0"/>
        <v>0</v>
      </c>
      <c r="BE13" s="3"/>
    </row>
    <row r="14" spans="1:57" x14ac:dyDescent="0.25">
      <c r="A14" s="55"/>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8">
        <f t="shared" si="0"/>
        <v>0</v>
      </c>
      <c r="BE14" s="3"/>
    </row>
    <row r="15" spans="1:57" x14ac:dyDescent="0.25">
      <c r="A15" s="55"/>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8">
        <f t="shared" si="0"/>
        <v>0</v>
      </c>
      <c r="BE15" s="3"/>
    </row>
    <row r="16" spans="1:57" x14ac:dyDescent="0.25">
      <c r="A16" s="55"/>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8">
        <f t="shared" si="0"/>
        <v>0</v>
      </c>
      <c r="BE16" s="3"/>
    </row>
    <row r="17" spans="1:57" x14ac:dyDescent="0.25">
      <c r="A17" s="55"/>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8">
        <f t="shared" si="0"/>
        <v>0</v>
      </c>
      <c r="BE17" s="3"/>
    </row>
    <row r="18" spans="1:57" x14ac:dyDescent="0.25">
      <c r="A18" s="55"/>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8">
        <f t="shared" si="0"/>
        <v>0</v>
      </c>
      <c r="BE18" s="3"/>
    </row>
    <row r="19" spans="1:57" x14ac:dyDescent="0.25">
      <c r="A19" s="55"/>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8">
        <f t="shared" si="0"/>
        <v>0</v>
      </c>
      <c r="BE19" s="3"/>
    </row>
    <row r="20" spans="1:57" x14ac:dyDescent="0.25">
      <c r="A20" s="55"/>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8">
        <f t="shared" si="0"/>
        <v>0</v>
      </c>
      <c r="BE20" s="3"/>
    </row>
    <row r="21" spans="1:57" x14ac:dyDescent="0.25">
      <c r="A21" s="55"/>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8">
        <f t="shared" si="0"/>
        <v>0</v>
      </c>
      <c r="BE21" s="3"/>
    </row>
    <row r="22" spans="1:57" x14ac:dyDescent="0.25">
      <c r="A22" s="55"/>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8">
        <f t="shared" si="0"/>
        <v>0</v>
      </c>
      <c r="BE22" s="3"/>
    </row>
    <row r="23" spans="1:57" x14ac:dyDescent="0.25">
      <c r="A23" s="55"/>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8">
        <f t="shared" si="0"/>
        <v>0</v>
      </c>
      <c r="BE23" s="3"/>
    </row>
    <row r="24" spans="1:57" x14ac:dyDescent="0.25">
      <c r="A24" s="55"/>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8">
        <f t="shared" si="0"/>
        <v>0</v>
      </c>
      <c r="BE24" s="3"/>
    </row>
    <row r="25" spans="1:57" x14ac:dyDescent="0.25">
      <c r="A25" s="55"/>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8">
        <f t="shared" si="0"/>
        <v>0</v>
      </c>
      <c r="BE25" s="3"/>
    </row>
    <row r="26" spans="1:57" x14ac:dyDescent="0.25">
      <c r="A26" s="55"/>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8">
        <f t="shared" si="0"/>
        <v>0</v>
      </c>
      <c r="BE26" s="3"/>
    </row>
    <row r="27" spans="1:57" x14ac:dyDescent="0.25">
      <c r="A27" s="55"/>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8">
        <f t="shared" si="0"/>
        <v>0</v>
      </c>
      <c r="BE27" s="3"/>
    </row>
    <row r="28" spans="1:57" x14ac:dyDescent="0.25">
      <c r="A28" s="55"/>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8">
        <f t="shared" si="0"/>
        <v>0</v>
      </c>
      <c r="BE28" s="3"/>
    </row>
    <row r="29" spans="1:57" x14ac:dyDescent="0.25">
      <c r="A29" s="55"/>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8">
        <f t="shared" si="0"/>
        <v>0</v>
      </c>
      <c r="BE29" s="3"/>
    </row>
    <row r="30" spans="1:57" x14ac:dyDescent="0.25">
      <c r="A30" s="55"/>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8">
        <f t="shared" si="0"/>
        <v>0</v>
      </c>
      <c r="BE30" s="3"/>
    </row>
    <row r="31" spans="1:57" x14ac:dyDescent="0.25">
      <c r="A31" s="55"/>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8">
        <f t="shared" si="0"/>
        <v>0</v>
      </c>
      <c r="BE31" s="3"/>
    </row>
    <row r="32" spans="1:57" x14ac:dyDescent="0.25">
      <c r="A32" s="29" t="s">
        <v>22</v>
      </c>
      <c r="B32" s="8">
        <f>SUM(B8:B31)</f>
        <v>0</v>
      </c>
      <c r="C32" s="8">
        <f t="shared" ref="C32:AJ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si="1"/>
        <v>0</v>
      </c>
      <c r="O32" s="8">
        <f t="shared" si="1"/>
        <v>0</v>
      </c>
      <c r="P32" s="8">
        <f t="shared" si="1"/>
        <v>0</v>
      </c>
      <c r="Q32" s="8">
        <f t="shared" si="1"/>
        <v>0</v>
      </c>
      <c r="R32" s="8">
        <f t="shared" si="1"/>
        <v>0</v>
      </c>
      <c r="S32" s="8">
        <f t="shared" si="1"/>
        <v>0</v>
      </c>
      <c r="T32" s="8">
        <f t="shared" si="1"/>
        <v>0</v>
      </c>
      <c r="U32" s="8">
        <f t="shared" si="1"/>
        <v>0</v>
      </c>
      <c r="V32" s="8">
        <f t="shared" si="1"/>
        <v>0</v>
      </c>
      <c r="W32" s="8">
        <f t="shared" si="1"/>
        <v>0</v>
      </c>
      <c r="X32" s="8">
        <f t="shared" si="1"/>
        <v>0</v>
      </c>
      <c r="Y32" s="8">
        <f t="shared" si="1"/>
        <v>0</v>
      </c>
      <c r="Z32" s="8">
        <f t="shared" si="1"/>
        <v>0</v>
      </c>
      <c r="AA32" s="8">
        <f t="shared" si="1"/>
        <v>0</v>
      </c>
      <c r="AB32" s="8">
        <f t="shared" si="1"/>
        <v>0</v>
      </c>
      <c r="AC32" s="8">
        <f t="shared" si="1"/>
        <v>0</v>
      </c>
      <c r="AD32" s="8">
        <f t="shared" si="1"/>
        <v>0</v>
      </c>
      <c r="AE32" s="8">
        <f t="shared" si="1"/>
        <v>0</v>
      </c>
      <c r="AF32" s="8">
        <f t="shared" si="1"/>
        <v>0</v>
      </c>
      <c r="AG32" s="8">
        <f t="shared" si="1"/>
        <v>0</v>
      </c>
      <c r="AH32" s="8">
        <f t="shared" si="1"/>
        <v>0</v>
      </c>
      <c r="AI32" s="8">
        <f t="shared" si="1"/>
        <v>0</v>
      </c>
      <c r="AJ32" s="8">
        <f t="shared" si="1"/>
        <v>0</v>
      </c>
      <c r="AK32" s="69" t="e">
        <f>SUM(AK8:AK31)/COUNT(AB8:AB31)</f>
        <v>#DIV/0!</v>
      </c>
      <c r="BE32" s="3"/>
    </row>
    <row r="33" spans="1:57" x14ac:dyDescent="0.25">
      <c r="A33" s="29" t="s">
        <v>23</v>
      </c>
      <c r="B33" s="8" t="e">
        <f>B32/COUNT(B8:B31)*100</f>
        <v>#DIV/0!</v>
      </c>
      <c r="C33" s="8" t="e">
        <f t="shared" ref="C33:AJ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 t="shared" si="2"/>
        <v>#DIV/0!</v>
      </c>
      <c r="O33" s="8" t="e">
        <f t="shared" si="2"/>
        <v>#DIV/0!</v>
      </c>
      <c r="P33" s="8" t="e">
        <f t="shared" si="2"/>
        <v>#DIV/0!</v>
      </c>
      <c r="Q33" s="8" t="e">
        <f t="shared" si="2"/>
        <v>#DIV/0!</v>
      </c>
      <c r="R33" s="8" t="e">
        <f t="shared" si="2"/>
        <v>#DIV/0!</v>
      </c>
      <c r="S33" s="8" t="e">
        <f t="shared" si="2"/>
        <v>#DIV/0!</v>
      </c>
      <c r="T33" s="8" t="e">
        <f t="shared" si="2"/>
        <v>#DIV/0!</v>
      </c>
      <c r="U33" s="8" t="e">
        <f t="shared" si="2"/>
        <v>#DIV/0!</v>
      </c>
      <c r="V33" s="8" t="e">
        <f t="shared" si="2"/>
        <v>#DIV/0!</v>
      </c>
      <c r="W33" s="8" t="e">
        <f t="shared" si="2"/>
        <v>#DIV/0!</v>
      </c>
      <c r="X33" s="8" t="e">
        <f t="shared" si="2"/>
        <v>#DIV/0!</v>
      </c>
      <c r="Y33" s="8" t="e">
        <f t="shared" si="2"/>
        <v>#DIV/0!</v>
      </c>
      <c r="Z33" s="8" t="e">
        <f t="shared" si="2"/>
        <v>#DIV/0!</v>
      </c>
      <c r="AA33" s="8" t="e">
        <f t="shared" si="2"/>
        <v>#DIV/0!</v>
      </c>
      <c r="AB33" s="8" t="e">
        <f t="shared" si="2"/>
        <v>#DIV/0!</v>
      </c>
      <c r="AC33" s="8" t="e">
        <f t="shared" si="2"/>
        <v>#DIV/0!</v>
      </c>
      <c r="AD33" s="8" t="e">
        <f t="shared" si="2"/>
        <v>#DIV/0!</v>
      </c>
      <c r="AE33" s="8" t="e">
        <f t="shared" si="2"/>
        <v>#DIV/0!</v>
      </c>
      <c r="AF33" s="8" t="e">
        <f t="shared" si="2"/>
        <v>#DIV/0!</v>
      </c>
      <c r="AG33" s="8" t="e">
        <f t="shared" si="2"/>
        <v>#DIV/0!</v>
      </c>
      <c r="AH33" s="8" t="e">
        <f t="shared" si="2"/>
        <v>#DIV/0!</v>
      </c>
      <c r="AI33" s="8" t="e">
        <f t="shared" si="2"/>
        <v>#DIV/0!</v>
      </c>
      <c r="AJ33" s="8" t="e">
        <f t="shared" si="2"/>
        <v>#DIV/0!</v>
      </c>
      <c r="AK33" s="70"/>
      <c r="BE33" s="3"/>
    </row>
    <row r="34" spans="1:57" ht="6" customHeight="1" x14ac:dyDescent="0.25"/>
    <row r="35" spans="1:57" x14ac:dyDescent="0.25">
      <c r="A35" s="19" t="s">
        <v>12</v>
      </c>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2"/>
      <c r="AH35" s="81" t="s">
        <v>13</v>
      </c>
      <c r="AI35" s="82"/>
      <c r="AJ35" s="82"/>
      <c r="AK35" s="83"/>
      <c r="BE35" s="3"/>
    </row>
    <row r="36" spans="1:57" x14ac:dyDescent="0.25">
      <c r="A36" s="13"/>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5"/>
      <c r="AH36" s="94" t="s">
        <v>14</v>
      </c>
      <c r="AI36" s="95"/>
      <c r="AJ36" s="86"/>
      <c r="AK36" s="87"/>
      <c r="BE36" s="3"/>
    </row>
    <row r="37" spans="1:57" x14ac:dyDescent="0.25">
      <c r="A37" s="13"/>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5"/>
      <c r="AH37" s="96" t="s">
        <v>15</v>
      </c>
      <c r="AI37" s="97"/>
      <c r="AJ37" s="86"/>
      <c r="AK37" s="87"/>
      <c r="BE37" s="3"/>
    </row>
    <row r="38" spans="1:57" x14ac:dyDescent="0.25">
      <c r="A38" s="13"/>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5"/>
      <c r="AH38" s="88" t="s">
        <v>16</v>
      </c>
      <c r="AI38" s="89"/>
      <c r="AJ38" s="86"/>
      <c r="AK38" s="87"/>
      <c r="BE38" s="3"/>
    </row>
    <row r="39" spans="1:57" x14ac:dyDescent="0.25">
      <c r="A39" s="13"/>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5"/>
      <c r="AH39" s="90" t="s">
        <v>17</v>
      </c>
      <c r="AI39" s="91"/>
      <c r="AJ39" s="86"/>
      <c r="AK39" s="87"/>
      <c r="BE39" s="3"/>
    </row>
    <row r="40" spans="1:57" x14ac:dyDescent="0.25">
      <c r="A40" s="13"/>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5"/>
      <c r="AH40" s="92" t="s">
        <v>18</v>
      </c>
      <c r="AI40" s="93"/>
      <c r="AJ40" s="86"/>
      <c r="AK40" s="87"/>
      <c r="BE40" s="3"/>
    </row>
    <row r="41" spans="1:57" x14ac:dyDescent="0.25">
      <c r="A41" s="16"/>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8"/>
      <c r="AH41" s="84" t="s">
        <v>19</v>
      </c>
      <c r="AI41" s="85"/>
      <c r="AJ41" s="86"/>
      <c r="AK41" s="87"/>
      <c r="BE41" s="3"/>
    </row>
    <row r="42" spans="1:57" x14ac:dyDescent="0.25">
      <c r="A42" s="14"/>
      <c r="B42" s="14"/>
      <c r="C42" s="14"/>
      <c r="D42" s="14"/>
      <c r="E42" s="14"/>
      <c r="F42" s="14"/>
      <c r="G42" s="14"/>
      <c r="H42" s="14"/>
      <c r="I42" s="14"/>
      <c r="J42" s="14"/>
      <c r="K42" s="14"/>
      <c r="L42" s="14"/>
      <c r="M42" s="14"/>
      <c r="N42" s="14"/>
      <c r="O42" s="14"/>
      <c r="T42" s="9"/>
      <c r="BE42" s="3"/>
    </row>
    <row r="43" spans="1:57" x14ac:dyDescent="0.25">
      <c r="T43" s="9"/>
      <c r="BE43" s="3"/>
    </row>
  </sheetData>
  <mergeCells count="14">
    <mergeCell ref="AK32:AK33"/>
    <mergeCell ref="AH35:AK35"/>
    <mergeCell ref="AH36:AI36"/>
    <mergeCell ref="AJ36:AK36"/>
    <mergeCell ref="AH37:AI37"/>
    <mergeCell ref="AJ37:AK37"/>
    <mergeCell ref="AH41:AI41"/>
    <mergeCell ref="AJ41:AK41"/>
    <mergeCell ref="AH38:AI38"/>
    <mergeCell ref="AJ38:AK38"/>
    <mergeCell ref="AH39:AI39"/>
    <mergeCell ref="AJ39:AK39"/>
    <mergeCell ref="AH40:AI40"/>
    <mergeCell ref="AJ40:AK40"/>
  </mergeCells>
  <conditionalFormatting sqref="AK8:AK31">
    <cfRule type="cellIs" dxfId="125" priority="7" operator="greaterThanOrEqual">
      <formula>90</formula>
    </cfRule>
    <cfRule type="cellIs" dxfId="124" priority="8" operator="between">
      <formula>80</formula>
      <formula>89.99</formula>
    </cfRule>
    <cfRule type="cellIs" dxfId="123" priority="9" operator="between">
      <formula>70</formula>
      <formula>79.99</formula>
    </cfRule>
    <cfRule type="cellIs" dxfId="122" priority="10" operator="between">
      <formula>60</formula>
      <formula>69.99</formula>
    </cfRule>
    <cfRule type="cellIs" dxfId="121" priority="11" operator="between">
      <formula>50</formula>
      <formula>59.99</formula>
    </cfRule>
    <cfRule type="cellIs" dxfId="120" priority="12" operator="lessThanOrEqual">
      <formula>49.99</formula>
    </cfRule>
  </conditionalFormatting>
  <conditionalFormatting sqref="B33:AJ33">
    <cfRule type="cellIs" dxfId="119" priority="1" operator="greaterThanOrEqual">
      <formula>90</formula>
    </cfRule>
    <cfRule type="cellIs" dxfId="118" priority="2" operator="between">
      <formula>80</formula>
      <formula>89.99</formula>
    </cfRule>
    <cfRule type="cellIs" dxfId="117" priority="3" operator="between">
      <formula>70</formula>
      <formula>79.99</formula>
    </cfRule>
    <cfRule type="cellIs" dxfId="116" priority="4" operator="between">
      <formula>60</formula>
      <formula>69.99</formula>
    </cfRule>
    <cfRule type="cellIs" dxfId="115" priority="5" operator="between">
      <formula>50</formula>
      <formula>59.99</formula>
    </cfRule>
    <cfRule type="cellIs" dxfId="114" priority="6" operator="lessThanOrEqual">
      <formula>49.99</formula>
    </cfRule>
  </conditionalFormatting>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O43"/>
  <sheetViews>
    <sheetView showGridLines="0" workbookViewId="0"/>
  </sheetViews>
  <sheetFormatPr defaultRowHeight="15" x14ac:dyDescent="0.25"/>
  <cols>
    <col min="1" max="1" width="26.140625" style="3" customWidth="1"/>
    <col min="2" max="11" width="7.140625" style="3" customWidth="1"/>
    <col min="12" max="12" width="7.140625" style="9" customWidth="1"/>
    <col min="13" max="15" width="7.140625" style="3" customWidth="1"/>
    <col min="16" max="16384" width="9.140625" style="3"/>
  </cols>
  <sheetData>
    <row r="1" spans="1:15" ht="14.25" customHeight="1" x14ac:dyDescent="0.25">
      <c r="A1" s="25" t="s">
        <v>20</v>
      </c>
      <c r="I1" s="10"/>
    </row>
    <row r="2" spans="1:15" s="10" customFormat="1" ht="14.25" customHeight="1" x14ac:dyDescent="0.25">
      <c r="A2" s="10" t="s">
        <v>62</v>
      </c>
      <c r="B2" s="56"/>
      <c r="C2" s="56"/>
      <c r="D2" s="56"/>
      <c r="E2" s="56"/>
      <c r="F2" s="56"/>
      <c r="G2" s="56"/>
      <c r="H2" s="56"/>
      <c r="I2" s="24"/>
      <c r="J2" s="56"/>
      <c r="K2" s="56"/>
      <c r="L2" s="56"/>
    </row>
    <row r="3" spans="1:15" ht="14.25" customHeight="1" x14ac:dyDescent="0.25">
      <c r="A3" s="10" t="s">
        <v>151</v>
      </c>
    </row>
    <row r="4" spans="1:15" ht="10.5" customHeight="1" x14ac:dyDescent="0.25">
      <c r="A4" s="10"/>
    </row>
    <row r="5" spans="1:15" ht="10.5" customHeight="1" x14ac:dyDescent="0.25">
      <c r="A5" s="10"/>
    </row>
    <row r="6" spans="1:15" s="23" customFormat="1" ht="10.5" customHeight="1" x14ac:dyDescent="0.25">
      <c r="A6" s="20"/>
      <c r="B6" s="21" t="s">
        <v>60</v>
      </c>
      <c r="C6" s="21" t="s">
        <v>60</v>
      </c>
      <c r="D6" s="21" t="s">
        <v>61</v>
      </c>
      <c r="E6" s="21" t="s">
        <v>61</v>
      </c>
      <c r="F6" s="21" t="s">
        <v>60</v>
      </c>
      <c r="G6" s="21" t="s">
        <v>60</v>
      </c>
      <c r="H6" s="21" t="s">
        <v>61</v>
      </c>
      <c r="I6" s="21" t="s">
        <v>61</v>
      </c>
      <c r="J6" s="20" t="s">
        <v>24</v>
      </c>
      <c r="K6" s="20" t="s">
        <v>24</v>
      </c>
      <c r="L6" s="20" t="s">
        <v>38</v>
      </c>
      <c r="M6" s="20" t="s">
        <v>38</v>
      </c>
      <c r="N6" s="20" t="s">
        <v>38</v>
      </c>
      <c r="O6" s="20" t="s">
        <v>38</v>
      </c>
    </row>
    <row r="7" spans="1:15" s="5" customFormat="1" ht="14.25" customHeight="1" x14ac:dyDescent="0.25">
      <c r="A7" s="6" t="s">
        <v>10</v>
      </c>
      <c r="B7" s="6">
        <v>1</v>
      </c>
      <c r="C7" s="6">
        <v>2</v>
      </c>
      <c r="D7" s="6">
        <v>3</v>
      </c>
      <c r="E7" s="6">
        <v>4</v>
      </c>
      <c r="F7" s="6">
        <v>5</v>
      </c>
      <c r="G7" s="6">
        <v>6</v>
      </c>
      <c r="H7" s="6">
        <v>7</v>
      </c>
      <c r="I7" s="6">
        <v>8</v>
      </c>
      <c r="J7" s="6">
        <v>9</v>
      </c>
      <c r="K7" s="6">
        <v>10</v>
      </c>
      <c r="L7" s="6">
        <v>11</v>
      </c>
      <c r="M7" s="6">
        <v>12</v>
      </c>
      <c r="N7" s="6">
        <v>13</v>
      </c>
      <c r="O7" s="6">
        <v>14</v>
      </c>
    </row>
    <row r="8" spans="1:15" ht="14.25" customHeight="1" x14ac:dyDescent="0.25">
      <c r="A8" s="55"/>
      <c r="B8" s="28"/>
      <c r="C8" s="28"/>
      <c r="D8" s="28"/>
      <c r="E8" s="28"/>
      <c r="F8" s="28"/>
      <c r="G8" s="28"/>
      <c r="H8" s="45"/>
      <c r="I8" s="45"/>
      <c r="J8" s="45"/>
      <c r="K8" s="45"/>
      <c r="L8" s="45"/>
      <c r="M8" s="45"/>
      <c r="N8" s="45"/>
      <c r="O8" s="45"/>
    </row>
    <row r="9" spans="1:15" ht="14.25" customHeight="1" x14ac:dyDescent="0.25">
      <c r="A9" s="55"/>
      <c r="B9" s="28"/>
      <c r="C9" s="28"/>
      <c r="D9" s="28"/>
      <c r="E9" s="28"/>
      <c r="F9" s="28"/>
      <c r="G9" s="28"/>
      <c r="H9" s="45"/>
      <c r="I9" s="45"/>
      <c r="J9" s="20"/>
      <c r="K9" s="45"/>
      <c r="L9" s="45"/>
      <c r="M9" s="45"/>
      <c r="N9" s="45"/>
      <c r="O9" s="45"/>
    </row>
    <row r="10" spans="1:15" ht="14.25" customHeight="1" x14ac:dyDescent="0.25">
      <c r="A10" s="55"/>
      <c r="B10" s="28"/>
      <c r="C10" s="28"/>
      <c r="D10" s="28"/>
      <c r="E10" s="28"/>
      <c r="F10" s="28"/>
      <c r="G10" s="28"/>
      <c r="H10" s="45"/>
      <c r="I10" s="45"/>
      <c r="J10" s="45"/>
      <c r="K10" s="45"/>
      <c r="L10" s="45"/>
      <c r="M10" s="45"/>
      <c r="N10" s="45"/>
      <c r="O10" s="45"/>
    </row>
    <row r="11" spans="1:15" ht="14.25" customHeight="1" x14ac:dyDescent="0.25">
      <c r="A11" s="55"/>
      <c r="B11" s="28"/>
      <c r="C11" s="28"/>
      <c r="D11" s="28"/>
      <c r="E11" s="28"/>
      <c r="F11" s="28"/>
      <c r="G11" s="28"/>
      <c r="H11" s="45"/>
      <c r="I11" s="45"/>
      <c r="J11" s="45"/>
      <c r="K11" s="45"/>
      <c r="L11" s="45"/>
      <c r="M11" s="45"/>
      <c r="N11" s="45"/>
      <c r="O11" s="45"/>
    </row>
    <row r="12" spans="1:15" ht="14.25" customHeight="1" x14ac:dyDescent="0.25">
      <c r="A12" s="55"/>
      <c r="B12" s="28"/>
      <c r="C12" s="28"/>
      <c r="D12" s="28"/>
      <c r="E12" s="28"/>
      <c r="F12" s="28"/>
      <c r="G12" s="28"/>
      <c r="H12" s="45"/>
      <c r="I12" s="45"/>
      <c r="J12" s="45"/>
      <c r="K12" s="45"/>
      <c r="L12" s="45"/>
      <c r="M12" s="45"/>
      <c r="N12" s="45"/>
      <c r="O12" s="45"/>
    </row>
    <row r="13" spans="1:15" ht="14.25" customHeight="1" x14ac:dyDescent="0.25">
      <c r="A13" s="55"/>
      <c r="B13" s="28"/>
      <c r="C13" s="28"/>
      <c r="D13" s="28"/>
      <c r="E13" s="28"/>
      <c r="F13" s="28"/>
      <c r="G13" s="28"/>
      <c r="H13" s="45"/>
      <c r="I13" s="45"/>
      <c r="J13" s="45"/>
      <c r="K13" s="45"/>
      <c r="L13" s="45"/>
      <c r="M13" s="45"/>
      <c r="N13" s="45"/>
      <c r="O13" s="45"/>
    </row>
    <row r="14" spans="1:15" ht="14.25" customHeight="1" x14ac:dyDescent="0.25">
      <c r="A14" s="55"/>
      <c r="B14" s="28"/>
      <c r="C14" s="28"/>
      <c r="D14" s="28"/>
      <c r="E14" s="28"/>
      <c r="F14" s="28"/>
      <c r="G14" s="28"/>
      <c r="H14" s="45"/>
      <c r="I14" s="45"/>
      <c r="J14" s="45"/>
      <c r="K14" s="45"/>
      <c r="L14" s="45"/>
      <c r="M14" s="45"/>
      <c r="N14" s="45"/>
      <c r="O14" s="45"/>
    </row>
    <row r="15" spans="1:15" ht="14.25" customHeight="1" x14ac:dyDescent="0.25">
      <c r="A15" s="55"/>
      <c r="B15" s="28"/>
      <c r="C15" s="28"/>
      <c r="D15" s="28"/>
      <c r="E15" s="28"/>
      <c r="F15" s="28"/>
      <c r="G15" s="28"/>
      <c r="H15" s="45"/>
      <c r="I15" s="45"/>
      <c r="J15" s="45"/>
      <c r="K15" s="45"/>
      <c r="L15" s="45"/>
      <c r="M15" s="45"/>
      <c r="N15" s="45"/>
      <c r="O15" s="45"/>
    </row>
    <row r="16" spans="1:15" ht="14.25" customHeight="1" x14ac:dyDescent="0.25">
      <c r="A16" s="55"/>
      <c r="B16" s="28"/>
      <c r="C16" s="28"/>
      <c r="D16" s="28"/>
      <c r="E16" s="28"/>
      <c r="F16" s="28"/>
      <c r="G16" s="28"/>
      <c r="H16" s="45"/>
      <c r="I16" s="45"/>
      <c r="J16" s="45"/>
      <c r="K16" s="45"/>
      <c r="L16" s="45"/>
      <c r="M16" s="45"/>
      <c r="N16" s="45"/>
      <c r="O16" s="45"/>
    </row>
    <row r="17" spans="1:15" ht="14.25" customHeight="1" x14ac:dyDescent="0.25">
      <c r="A17" s="55"/>
      <c r="B17" s="28"/>
      <c r="C17" s="28"/>
      <c r="D17" s="28"/>
      <c r="E17" s="28"/>
      <c r="F17" s="28"/>
      <c r="G17" s="28"/>
      <c r="H17" s="45"/>
      <c r="I17" s="45"/>
      <c r="J17" s="45"/>
      <c r="K17" s="45"/>
      <c r="L17" s="45"/>
      <c r="M17" s="45"/>
      <c r="N17" s="45"/>
      <c r="O17" s="45"/>
    </row>
    <row r="18" spans="1:15" ht="14.25" customHeight="1" x14ac:dyDescent="0.25">
      <c r="A18" s="55"/>
      <c r="B18" s="28"/>
      <c r="C18" s="28"/>
      <c r="D18" s="28"/>
      <c r="E18" s="28"/>
      <c r="F18" s="28"/>
      <c r="G18" s="28"/>
      <c r="H18" s="45"/>
      <c r="I18" s="45"/>
      <c r="J18" s="45"/>
      <c r="K18" s="45"/>
      <c r="L18" s="45"/>
      <c r="M18" s="45"/>
      <c r="N18" s="45"/>
      <c r="O18" s="45"/>
    </row>
    <row r="19" spans="1:15" ht="14.25" customHeight="1" x14ac:dyDescent="0.25">
      <c r="A19" s="55"/>
      <c r="B19" s="28"/>
      <c r="C19" s="28"/>
      <c r="D19" s="28"/>
      <c r="E19" s="28"/>
      <c r="F19" s="28"/>
      <c r="G19" s="28"/>
      <c r="H19" s="45"/>
      <c r="I19" s="45"/>
      <c r="J19" s="45"/>
      <c r="K19" s="45"/>
      <c r="L19" s="45"/>
      <c r="M19" s="45"/>
      <c r="N19" s="45"/>
      <c r="O19" s="45"/>
    </row>
    <row r="20" spans="1:15" ht="14.25" customHeight="1" x14ac:dyDescent="0.25">
      <c r="A20" s="55"/>
      <c r="B20" s="28"/>
      <c r="C20" s="28"/>
      <c r="D20" s="28"/>
      <c r="E20" s="28"/>
      <c r="F20" s="28"/>
      <c r="G20" s="28"/>
      <c r="H20" s="45"/>
      <c r="I20" s="45"/>
      <c r="J20" s="45"/>
      <c r="K20" s="45"/>
      <c r="L20" s="45"/>
      <c r="M20" s="45"/>
      <c r="N20" s="45"/>
      <c r="O20" s="45"/>
    </row>
    <row r="21" spans="1:15" ht="14.25" customHeight="1" x14ac:dyDescent="0.25">
      <c r="A21" s="55"/>
      <c r="B21" s="28"/>
      <c r="C21" s="28"/>
      <c r="D21" s="28"/>
      <c r="E21" s="28"/>
      <c r="F21" s="28"/>
      <c r="G21" s="28"/>
      <c r="H21" s="45"/>
      <c r="I21" s="45"/>
      <c r="J21" s="45"/>
      <c r="K21" s="45"/>
      <c r="L21" s="45"/>
      <c r="M21" s="45"/>
      <c r="N21" s="45"/>
      <c r="O21" s="45"/>
    </row>
    <row r="22" spans="1:15" ht="14.25" customHeight="1" x14ac:dyDescent="0.25">
      <c r="A22" s="55"/>
      <c r="B22" s="28"/>
      <c r="C22" s="28"/>
      <c r="D22" s="28"/>
      <c r="E22" s="28"/>
      <c r="F22" s="28"/>
      <c r="G22" s="28"/>
      <c r="H22" s="45"/>
      <c r="I22" s="45"/>
      <c r="J22" s="45"/>
      <c r="K22" s="45"/>
      <c r="L22" s="45"/>
      <c r="M22" s="45"/>
      <c r="N22" s="45"/>
      <c r="O22" s="45"/>
    </row>
    <row r="23" spans="1:15" ht="14.25" customHeight="1" x14ac:dyDescent="0.25">
      <c r="A23" s="55"/>
      <c r="B23" s="28"/>
      <c r="C23" s="28"/>
      <c r="D23" s="28"/>
      <c r="E23" s="28"/>
      <c r="F23" s="28"/>
      <c r="G23" s="28"/>
      <c r="H23" s="45"/>
      <c r="I23" s="45"/>
      <c r="J23" s="45"/>
      <c r="K23" s="45"/>
      <c r="L23" s="45"/>
      <c r="M23" s="45"/>
      <c r="N23" s="45"/>
      <c r="O23" s="45"/>
    </row>
    <row r="24" spans="1:15" ht="14.25" customHeight="1" x14ac:dyDescent="0.25">
      <c r="A24" s="55"/>
      <c r="B24" s="28"/>
      <c r="C24" s="28"/>
      <c r="D24" s="28"/>
      <c r="E24" s="28"/>
      <c r="F24" s="28"/>
      <c r="G24" s="28"/>
      <c r="H24" s="45"/>
      <c r="I24" s="45"/>
      <c r="J24" s="45"/>
      <c r="K24" s="45"/>
      <c r="L24" s="45"/>
      <c r="M24" s="45"/>
      <c r="N24" s="45"/>
      <c r="O24" s="45"/>
    </row>
    <row r="25" spans="1:15" ht="14.25" customHeight="1" x14ac:dyDescent="0.25">
      <c r="A25" s="55"/>
      <c r="B25" s="28"/>
      <c r="C25" s="28"/>
      <c r="D25" s="28"/>
      <c r="E25" s="28"/>
      <c r="F25" s="28"/>
      <c r="G25" s="28"/>
      <c r="H25" s="45"/>
      <c r="I25" s="45"/>
      <c r="J25" s="45"/>
      <c r="K25" s="45"/>
      <c r="L25" s="45"/>
      <c r="M25" s="45"/>
      <c r="N25" s="45"/>
      <c r="O25" s="45"/>
    </row>
    <row r="26" spans="1:15" ht="14.25" customHeight="1" x14ac:dyDescent="0.25">
      <c r="A26" s="55"/>
      <c r="B26" s="28"/>
      <c r="C26" s="28"/>
      <c r="D26" s="28"/>
      <c r="E26" s="28"/>
      <c r="F26" s="28"/>
      <c r="G26" s="28"/>
      <c r="H26" s="45"/>
      <c r="I26" s="45"/>
      <c r="J26" s="45"/>
      <c r="K26" s="45"/>
      <c r="L26" s="45"/>
      <c r="M26" s="45"/>
      <c r="N26" s="45"/>
      <c r="O26" s="45"/>
    </row>
    <row r="27" spans="1:15" ht="14.25" customHeight="1" x14ac:dyDescent="0.25">
      <c r="A27" s="55"/>
      <c r="B27" s="28"/>
      <c r="C27" s="28"/>
      <c r="D27" s="28"/>
      <c r="E27" s="28"/>
      <c r="F27" s="28"/>
      <c r="G27" s="28"/>
      <c r="H27" s="45"/>
      <c r="I27" s="45"/>
      <c r="J27" s="45"/>
      <c r="K27" s="45"/>
      <c r="L27" s="45"/>
      <c r="M27" s="45"/>
      <c r="N27" s="45"/>
      <c r="O27" s="45"/>
    </row>
    <row r="28" spans="1:15" ht="14.25" customHeight="1" x14ac:dyDescent="0.25">
      <c r="A28" s="55"/>
      <c r="B28" s="28"/>
      <c r="C28" s="28"/>
      <c r="D28" s="28"/>
      <c r="E28" s="28"/>
      <c r="F28" s="28"/>
      <c r="G28" s="28"/>
      <c r="H28" s="45"/>
      <c r="I28" s="45"/>
      <c r="J28" s="45"/>
      <c r="K28" s="45"/>
      <c r="L28" s="45"/>
      <c r="M28" s="45"/>
      <c r="N28" s="45"/>
      <c r="O28" s="45"/>
    </row>
    <row r="29" spans="1:15" ht="14.25" customHeight="1" x14ac:dyDescent="0.25">
      <c r="A29" s="55"/>
      <c r="B29" s="28"/>
      <c r="C29" s="28"/>
      <c r="D29" s="28"/>
      <c r="E29" s="28"/>
      <c r="F29" s="28"/>
      <c r="G29" s="28"/>
      <c r="H29" s="45"/>
      <c r="I29" s="45"/>
      <c r="J29" s="45"/>
      <c r="K29" s="45"/>
      <c r="L29" s="45"/>
      <c r="M29" s="45"/>
      <c r="N29" s="45"/>
      <c r="O29" s="45"/>
    </row>
    <row r="30" spans="1:15" ht="14.25" customHeight="1" x14ac:dyDescent="0.25">
      <c r="A30" s="55"/>
      <c r="B30" s="28"/>
      <c r="C30" s="28"/>
      <c r="D30" s="28"/>
      <c r="E30" s="28"/>
      <c r="F30" s="28"/>
      <c r="G30" s="28"/>
      <c r="H30" s="45"/>
      <c r="I30" s="45"/>
      <c r="J30" s="45"/>
      <c r="K30" s="45"/>
      <c r="L30" s="45"/>
      <c r="M30" s="45"/>
      <c r="N30" s="45"/>
      <c r="O30" s="45"/>
    </row>
    <row r="31" spans="1:15" ht="14.25" customHeight="1" x14ac:dyDescent="0.25">
      <c r="A31" s="55"/>
      <c r="B31" s="28"/>
      <c r="C31" s="28"/>
      <c r="D31" s="28"/>
      <c r="E31" s="28"/>
      <c r="F31" s="28"/>
      <c r="G31" s="28"/>
      <c r="H31" s="45"/>
      <c r="I31" s="45"/>
      <c r="J31" s="45"/>
      <c r="K31" s="45"/>
      <c r="L31" s="45"/>
      <c r="M31" s="45"/>
      <c r="N31" s="45"/>
      <c r="O31" s="45"/>
    </row>
    <row r="32" spans="1:15" ht="14.25" customHeight="1" x14ac:dyDescent="0.25">
      <c r="A32" s="29" t="s">
        <v>22</v>
      </c>
      <c r="B32" s="8">
        <f t="shared" ref="B32:G32" si="0">SUM(B8:B31)</f>
        <v>0</v>
      </c>
      <c r="C32" s="8">
        <f t="shared" si="0"/>
        <v>0</v>
      </c>
      <c r="D32" s="8">
        <f t="shared" si="0"/>
        <v>0</v>
      </c>
      <c r="E32" s="8">
        <f t="shared" si="0"/>
        <v>0</v>
      </c>
      <c r="F32" s="8">
        <f t="shared" si="0"/>
        <v>0</v>
      </c>
      <c r="G32" s="8">
        <f t="shared" si="0"/>
        <v>0</v>
      </c>
      <c r="H32" s="8">
        <f t="shared" ref="H32:O32" si="1">SUM(H8:H31)</f>
        <v>0</v>
      </c>
      <c r="I32" s="8">
        <f t="shared" si="1"/>
        <v>0</v>
      </c>
      <c r="J32" s="8">
        <f t="shared" si="1"/>
        <v>0</v>
      </c>
      <c r="K32" s="8">
        <f t="shared" si="1"/>
        <v>0</v>
      </c>
      <c r="L32" s="8">
        <f t="shared" si="1"/>
        <v>0</v>
      </c>
      <c r="M32" s="8">
        <f t="shared" si="1"/>
        <v>0</v>
      </c>
      <c r="N32" s="8">
        <f t="shared" si="1"/>
        <v>0</v>
      </c>
      <c r="O32" s="8">
        <f t="shared" si="1"/>
        <v>0</v>
      </c>
    </row>
    <row r="33" spans="1:15" ht="14.25" customHeight="1" x14ac:dyDescent="0.25">
      <c r="A33" s="29" t="s">
        <v>23</v>
      </c>
      <c r="B33" s="8" t="e">
        <f>B32/COUNT(B8:B31)*100</f>
        <v>#DIV/0!</v>
      </c>
      <c r="C33" s="8" t="e">
        <f t="shared" ref="C33:O33" si="2">C32/COUNT(C8:C31)*100</f>
        <v>#DIV/0!</v>
      </c>
      <c r="D33" s="8" t="e">
        <f t="shared" si="2"/>
        <v>#DIV/0!</v>
      </c>
      <c r="E33" s="8" t="e">
        <f>E32/COUNT(E8:E31)*100</f>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 t="shared" si="2"/>
        <v>#DIV/0!</v>
      </c>
      <c r="O33" s="8" t="e">
        <f t="shared" si="2"/>
        <v>#DIV/0!</v>
      </c>
    </row>
    <row r="34" spans="1:15" ht="14.25" customHeight="1" x14ac:dyDescent="0.25"/>
    <row r="35" spans="1:15" ht="14.25" customHeight="1" x14ac:dyDescent="0.25">
      <c r="A35" s="19" t="s">
        <v>12</v>
      </c>
      <c r="B35" s="11"/>
      <c r="C35" s="11"/>
      <c r="D35" s="11"/>
      <c r="E35" s="11"/>
      <c r="F35" s="11"/>
      <c r="G35" s="11"/>
      <c r="H35" s="11"/>
      <c r="I35" s="11"/>
      <c r="J35" s="11"/>
      <c r="K35" s="11"/>
      <c r="L35" s="11"/>
      <c r="M35" s="11"/>
      <c r="N35" s="11"/>
      <c r="O35" s="12"/>
    </row>
    <row r="36" spans="1:15" ht="14.25" customHeight="1" x14ac:dyDescent="0.25">
      <c r="A36" s="13"/>
      <c r="B36" s="14"/>
      <c r="C36" s="14"/>
      <c r="D36" s="14"/>
      <c r="E36" s="14"/>
      <c r="F36" s="14"/>
      <c r="G36" s="14"/>
      <c r="H36" s="14"/>
      <c r="I36" s="14"/>
      <c r="J36" s="14"/>
      <c r="K36" s="14"/>
      <c r="L36" s="14"/>
      <c r="M36" s="14"/>
      <c r="N36" s="14"/>
      <c r="O36" s="15"/>
    </row>
    <row r="37" spans="1:15" ht="14.25" customHeight="1" x14ac:dyDescent="0.25">
      <c r="A37" s="13"/>
      <c r="B37" s="14"/>
      <c r="C37" s="14"/>
      <c r="D37" s="14"/>
      <c r="E37" s="14"/>
      <c r="F37" s="14"/>
      <c r="G37" s="14"/>
      <c r="H37" s="14"/>
      <c r="I37" s="14"/>
      <c r="J37" s="14"/>
      <c r="K37" s="14"/>
      <c r="L37" s="14"/>
      <c r="M37" s="14"/>
      <c r="N37" s="14"/>
      <c r="O37" s="15"/>
    </row>
    <row r="38" spans="1:15" ht="14.25" customHeight="1" x14ac:dyDescent="0.25">
      <c r="A38" s="13"/>
      <c r="B38" s="14"/>
      <c r="C38" s="14"/>
      <c r="D38" s="14"/>
      <c r="E38" s="14"/>
      <c r="F38" s="14"/>
      <c r="G38" s="14"/>
      <c r="H38" s="14"/>
      <c r="I38" s="14"/>
      <c r="J38" s="14"/>
      <c r="K38" s="14"/>
      <c r="L38" s="14"/>
      <c r="M38" s="14"/>
      <c r="N38" s="14"/>
      <c r="O38" s="15"/>
    </row>
    <row r="39" spans="1:15" ht="14.25" customHeight="1" x14ac:dyDescent="0.25">
      <c r="A39" s="13"/>
      <c r="B39" s="14"/>
      <c r="C39" s="14"/>
      <c r="D39" s="14"/>
      <c r="E39" s="14"/>
      <c r="F39" s="14"/>
      <c r="G39" s="14"/>
      <c r="H39" s="14"/>
      <c r="I39" s="14"/>
      <c r="J39" s="14"/>
      <c r="K39" s="14"/>
      <c r="L39" s="14"/>
      <c r="M39" s="14"/>
      <c r="N39" s="14"/>
      <c r="O39" s="15"/>
    </row>
    <row r="40" spans="1:15" ht="14.25" customHeight="1" x14ac:dyDescent="0.25">
      <c r="A40" s="13"/>
      <c r="B40" s="14"/>
      <c r="C40" s="14"/>
      <c r="D40" s="14"/>
      <c r="E40" s="14"/>
      <c r="F40" s="14"/>
      <c r="G40" s="14"/>
      <c r="H40" s="14"/>
      <c r="I40" s="14"/>
      <c r="J40" s="14"/>
      <c r="K40" s="14"/>
      <c r="L40" s="14"/>
      <c r="M40" s="14"/>
      <c r="N40" s="14"/>
      <c r="O40" s="15"/>
    </row>
    <row r="41" spans="1:15" ht="14.25" customHeight="1" x14ac:dyDescent="0.25">
      <c r="A41" s="16"/>
      <c r="B41" s="17"/>
      <c r="C41" s="17"/>
      <c r="D41" s="17"/>
      <c r="E41" s="17"/>
      <c r="F41" s="17"/>
      <c r="G41" s="17"/>
      <c r="H41" s="17"/>
      <c r="I41" s="17"/>
      <c r="J41" s="17"/>
      <c r="K41" s="17"/>
      <c r="L41" s="17"/>
      <c r="M41" s="17"/>
      <c r="N41" s="17"/>
      <c r="O41" s="18"/>
    </row>
    <row r="42" spans="1:15" x14ac:dyDescent="0.25">
      <c r="K42" s="9"/>
      <c r="L42" s="3"/>
    </row>
    <row r="43" spans="1:15" x14ac:dyDescent="0.25">
      <c r="K43" s="9"/>
      <c r="L43" s="3"/>
    </row>
  </sheetData>
  <conditionalFormatting sqref="B33:O33">
    <cfRule type="cellIs" dxfId="113" priority="1" operator="greaterThanOrEqual">
      <formula>90</formula>
    </cfRule>
    <cfRule type="cellIs" dxfId="112" priority="2" operator="between">
      <formula>80</formula>
      <formula>89.99</formula>
    </cfRule>
    <cfRule type="cellIs" dxfId="111" priority="3" operator="between">
      <formula>70</formula>
      <formula>79.99</formula>
    </cfRule>
    <cfRule type="cellIs" dxfId="110" priority="4" operator="between">
      <formula>60</formula>
      <formula>69.99</formula>
    </cfRule>
    <cfRule type="cellIs" dxfId="109" priority="5" operator="between">
      <formula>50</formula>
      <formula>59.99</formula>
    </cfRule>
    <cfRule type="cellIs" dxfId="10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workbookViewId="0"/>
  </sheetViews>
  <sheetFormatPr defaultRowHeight="15" x14ac:dyDescent="0.25"/>
  <cols>
    <col min="1" max="1" width="26.140625" style="3" customWidth="1"/>
    <col min="2" max="20" width="7.140625" style="3" customWidth="1"/>
    <col min="21" max="21" width="7" style="9" customWidth="1"/>
    <col min="22" max="16384" width="9.140625" style="3"/>
  </cols>
  <sheetData>
    <row r="1" spans="1:21" ht="14.25" customHeight="1" x14ac:dyDescent="0.25">
      <c r="A1" s="25" t="s">
        <v>20</v>
      </c>
      <c r="N1" s="24"/>
      <c r="O1" s="24"/>
      <c r="R1" s="10"/>
    </row>
    <row r="2" spans="1:21" s="10" customFormat="1" ht="14.25" customHeight="1" x14ac:dyDescent="0.25">
      <c r="A2" s="10" t="s">
        <v>62</v>
      </c>
      <c r="B2" s="56"/>
      <c r="C2" s="56"/>
      <c r="D2" s="56"/>
      <c r="E2" s="56"/>
      <c r="F2" s="56"/>
      <c r="G2" s="56"/>
      <c r="H2" s="56"/>
      <c r="I2" s="56"/>
      <c r="J2" s="56"/>
      <c r="K2" s="56"/>
      <c r="L2" s="56"/>
      <c r="M2" s="56"/>
      <c r="N2" s="24"/>
      <c r="O2" s="24"/>
      <c r="P2" s="56"/>
      <c r="Q2" s="56"/>
      <c r="R2" s="24"/>
      <c r="S2" s="56"/>
      <c r="T2" s="56"/>
      <c r="U2" s="56"/>
    </row>
    <row r="3" spans="1:21" ht="14.25" customHeight="1" x14ac:dyDescent="0.25">
      <c r="A3" s="10" t="s">
        <v>150</v>
      </c>
    </row>
    <row r="4" spans="1:21" ht="10.5" customHeight="1" x14ac:dyDescent="0.25">
      <c r="A4" s="10"/>
    </row>
    <row r="5" spans="1:21" ht="10.5" customHeight="1" x14ac:dyDescent="0.25">
      <c r="A5" s="10"/>
    </row>
    <row r="6" spans="1:21" s="23" customFormat="1" ht="10.5" customHeight="1" x14ac:dyDescent="0.25">
      <c r="A6" s="20"/>
      <c r="B6" s="21" t="s">
        <v>63</v>
      </c>
      <c r="C6" s="21" t="s">
        <v>63</v>
      </c>
      <c r="D6" s="21" t="s">
        <v>63</v>
      </c>
      <c r="E6" s="21" t="s">
        <v>63</v>
      </c>
      <c r="F6" s="21" t="s">
        <v>64</v>
      </c>
      <c r="G6" s="21" t="s">
        <v>63</v>
      </c>
      <c r="H6" s="21" t="s">
        <v>63</v>
      </c>
      <c r="I6" s="21" t="s">
        <v>64</v>
      </c>
      <c r="J6" s="21" t="s">
        <v>38</v>
      </c>
      <c r="K6" s="21" t="s">
        <v>63</v>
      </c>
      <c r="L6" s="21" t="s">
        <v>63</v>
      </c>
      <c r="M6" s="21" t="s">
        <v>63</v>
      </c>
      <c r="N6" s="22"/>
    </row>
    <row r="7" spans="1:21" s="5" customFormat="1" ht="14.25" customHeight="1" x14ac:dyDescent="0.25">
      <c r="A7" s="6" t="s">
        <v>10</v>
      </c>
      <c r="B7" s="6">
        <v>1</v>
      </c>
      <c r="C7" s="6">
        <v>2</v>
      </c>
      <c r="D7" s="6">
        <v>3</v>
      </c>
      <c r="E7" s="6">
        <v>4</v>
      </c>
      <c r="F7" s="6">
        <v>5</v>
      </c>
      <c r="G7" s="6">
        <v>6</v>
      </c>
      <c r="H7" s="6">
        <v>7</v>
      </c>
      <c r="I7" s="6">
        <v>8</v>
      </c>
      <c r="J7" s="6">
        <v>9</v>
      </c>
      <c r="K7" s="6">
        <v>10</v>
      </c>
      <c r="L7" s="6">
        <v>11</v>
      </c>
      <c r="M7" s="6">
        <v>12</v>
      </c>
      <c r="N7" s="7" t="s">
        <v>11</v>
      </c>
    </row>
    <row r="8" spans="1:21" ht="14.25" customHeight="1" x14ac:dyDescent="0.25">
      <c r="A8" s="55"/>
      <c r="B8" s="28"/>
      <c r="C8" s="28"/>
      <c r="D8" s="28"/>
      <c r="E8" s="28"/>
      <c r="F8" s="28"/>
      <c r="G8" s="28"/>
      <c r="H8" s="28"/>
      <c r="I8" s="28"/>
      <c r="J8" s="28"/>
      <c r="K8" s="28"/>
      <c r="L8" s="28"/>
      <c r="M8" s="28"/>
      <c r="N8" s="8">
        <f>SUM(B8:E8)*4+SUM(F8:H8)*8+SUM(I8:M8)*12</f>
        <v>0</v>
      </c>
      <c r="U8" s="3"/>
    </row>
    <row r="9" spans="1:21" ht="14.25" customHeight="1" x14ac:dyDescent="0.25">
      <c r="A9" s="55"/>
      <c r="B9" s="28"/>
      <c r="C9" s="28"/>
      <c r="D9" s="28"/>
      <c r="E9" s="28"/>
      <c r="F9" s="28"/>
      <c r="G9" s="28"/>
      <c r="H9" s="28"/>
      <c r="I9" s="28"/>
      <c r="J9" s="28"/>
      <c r="K9" s="28"/>
      <c r="L9" s="28"/>
      <c r="M9" s="28"/>
      <c r="N9" s="8">
        <f t="shared" ref="N9:N31" si="0">SUM(B9:E9)*4+SUM(F9:H9)*8+SUM(I9:M9)*12</f>
        <v>0</v>
      </c>
      <c r="U9" s="3"/>
    </row>
    <row r="10" spans="1:21" ht="14.25" customHeight="1" x14ac:dyDescent="0.25">
      <c r="A10" s="55"/>
      <c r="B10" s="28"/>
      <c r="C10" s="28"/>
      <c r="D10" s="28"/>
      <c r="E10" s="28"/>
      <c r="F10" s="28"/>
      <c r="G10" s="28"/>
      <c r="H10" s="28"/>
      <c r="I10" s="28"/>
      <c r="J10" s="28"/>
      <c r="K10" s="28"/>
      <c r="L10" s="28"/>
      <c r="M10" s="28"/>
      <c r="N10" s="8">
        <f t="shared" si="0"/>
        <v>0</v>
      </c>
      <c r="U10" s="3"/>
    </row>
    <row r="11" spans="1:21" ht="14.25" customHeight="1" x14ac:dyDescent="0.25">
      <c r="A11" s="55"/>
      <c r="B11" s="28"/>
      <c r="C11" s="28"/>
      <c r="D11" s="28"/>
      <c r="E11" s="28"/>
      <c r="F11" s="28"/>
      <c r="G11" s="28"/>
      <c r="H11" s="28"/>
      <c r="I11" s="28"/>
      <c r="J11" s="28"/>
      <c r="K11" s="28"/>
      <c r="L11" s="28"/>
      <c r="M11" s="28"/>
      <c r="N11" s="8">
        <f t="shared" si="0"/>
        <v>0</v>
      </c>
      <c r="U11" s="3"/>
    </row>
    <row r="12" spans="1:21" ht="14.25" customHeight="1" x14ac:dyDescent="0.25">
      <c r="A12" s="55"/>
      <c r="B12" s="28"/>
      <c r="C12" s="52"/>
      <c r="D12" s="52"/>
      <c r="E12" s="52"/>
      <c r="F12" s="52"/>
      <c r="G12" s="52"/>
      <c r="H12" s="52"/>
      <c r="I12" s="52"/>
      <c r="J12" s="52"/>
      <c r="K12" s="52"/>
      <c r="L12" s="52"/>
      <c r="M12" s="52"/>
      <c r="N12" s="8">
        <f t="shared" si="0"/>
        <v>0</v>
      </c>
      <c r="U12" s="3"/>
    </row>
    <row r="13" spans="1:21" ht="14.25" customHeight="1" x14ac:dyDescent="0.25">
      <c r="A13" s="55"/>
      <c r="B13" s="28"/>
      <c r="C13" s="28"/>
      <c r="D13" s="28"/>
      <c r="E13" s="28"/>
      <c r="F13" s="28"/>
      <c r="G13" s="28"/>
      <c r="H13" s="28"/>
      <c r="I13" s="28"/>
      <c r="J13" s="28"/>
      <c r="K13" s="28"/>
      <c r="L13" s="28"/>
      <c r="M13" s="28"/>
      <c r="N13" s="8">
        <f t="shared" si="0"/>
        <v>0</v>
      </c>
      <c r="U13" s="3"/>
    </row>
    <row r="14" spans="1:21" ht="14.25" customHeight="1" x14ac:dyDescent="0.25">
      <c r="A14" s="55"/>
      <c r="B14" s="28"/>
      <c r="C14" s="28"/>
      <c r="D14" s="28"/>
      <c r="E14" s="28"/>
      <c r="F14" s="28"/>
      <c r="G14" s="28"/>
      <c r="H14" s="28"/>
      <c r="I14" s="28"/>
      <c r="J14" s="28"/>
      <c r="K14" s="28"/>
      <c r="L14" s="28"/>
      <c r="M14" s="28"/>
      <c r="N14" s="8">
        <f t="shared" si="0"/>
        <v>0</v>
      </c>
      <c r="U14" s="3"/>
    </row>
    <row r="15" spans="1:21" ht="14.25" customHeight="1" x14ac:dyDescent="0.25">
      <c r="A15" s="55"/>
      <c r="B15" s="28"/>
      <c r="C15" s="28"/>
      <c r="D15" s="28"/>
      <c r="E15" s="28"/>
      <c r="F15" s="28"/>
      <c r="G15" s="28"/>
      <c r="H15" s="28"/>
      <c r="I15" s="28"/>
      <c r="J15" s="28"/>
      <c r="K15" s="28"/>
      <c r="L15" s="28"/>
      <c r="M15" s="28"/>
      <c r="N15" s="8">
        <f t="shared" si="0"/>
        <v>0</v>
      </c>
      <c r="U15" s="3"/>
    </row>
    <row r="16" spans="1:21" ht="14.25" customHeight="1" x14ac:dyDescent="0.25">
      <c r="A16" s="55"/>
      <c r="B16" s="28"/>
      <c r="C16" s="28"/>
      <c r="D16" s="28"/>
      <c r="E16" s="28"/>
      <c r="F16" s="28"/>
      <c r="G16" s="28"/>
      <c r="H16" s="28"/>
      <c r="I16" s="28"/>
      <c r="J16" s="28"/>
      <c r="K16" s="28"/>
      <c r="L16" s="28"/>
      <c r="M16" s="28"/>
      <c r="N16" s="8">
        <f t="shared" si="0"/>
        <v>0</v>
      </c>
      <c r="U16" s="3"/>
    </row>
    <row r="17" spans="1:21" ht="14.25" customHeight="1" x14ac:dyDescent="0.25">
      <c r="A17" s="55"/>
      <c r="B17" s="28"/>
      <c r="C17" s="28"/>
      <c r="D17" s="28"/>
      <c r="E17" s="28"/>
      <c r="F17" s="28"/>
      <c r="G17" s="28"/>
      <c r="H17" s="28"/>
      <c r="I17" s="28"/>
      <c r="J17" s="28"/>
      <c r="K17" s="28"/>
      <c r="L17" s="28"/>
      <c r="M17" s="28"/>
      <c r="N17" s="8">
        <f t="shared" si="0"/>
        <v>0</v>
      </c>
      <c r="U17" s="3"/>
    </row>
    <row r="18" spans="1:21" ht="14.25" customHeight="1" x14ac:dyDescent="0.25">
      <c r="A18" s="55"/>
      <c r="B18" s="28"/>
      <c r="C18" s="28"/>
      <c r="D18" s="28"/>
      <c r="E18" s="28"/>
      <c r="F18" s="28"/>
      <c r="G18" s="28"/>
      <c r="H18" s="28"/>
      <c r="I18" s="28"/>
      <c r="J18" s="28"/>
      <c r="K18" s="28"/>
      <c r="L18" s="28"/>
      <c r="M18" s="28"/>
      <c r="N18" s="8">
        <f t="shared" si="0"/>
        <v>0</v>
      </c>
      <c r="U18" s="3"/>
    </row>
    <row r="19" spans="1:21" ht="14.25" customHeight="1" x14ac:dyDescent="0.25">
      <c r="A19" s="55"/>
      <c r="B19" s="28"/>
      <c r="C19" s="53"/>
      <c r="D19" s="53"/>
      <c r="E19" s="53"/>
      <c r="F19" s="53"/>
      <c r="G19" s="53"/>
      <c r="H19" s="53"/>
      <c r="I19" s="53"/>
      <c r="J19" s="53"/>
      <c r="K19" s="53"/>
      <c r="L19" s="53"/>
      <c r="M19" s="53"/>
      <c r="N19" s="8">
        <f t="shared" si="0"/>
        <v>0</v>
      </c>
      <c r="U19" s="3"/>
    </row>
    <row r="20" spans="1:21" ht="14.25" customHeight="1" x14ac:dyDescent="0.25">
      <c r="A20" s="55"/>
      <c r="B20" s="28"/>
      <c r="C20" s="28"/>
      <c r="D20" s="28"/>
      <c r="E20" s="28"/>
      <c r="F20" s="28"/>
      <c r="G20" s="28"/>
      <c r="H20" s="28"/>
      <c r="I20" s="28"/>
      <c r="J20" s="28"/>
      <c r="K20" s="28"/>
      <c r="L20" s="28"/>
      <c r="M20" s="28"/>
      <c r="N20" s="8">
        <f t="shared" si="0"/>
        <v>0</v>
      </c>
      <c r="U20" s="3"/>
    </row>
    <row r="21" spans="1:21" ht="14.25" customHeight="1" x14ac:dyDescent="0.25">
      <c r="A21" s="55"/>
      <c r="B21" s="28"/>
      <c r="C21" s="28"/>
      <c r="D21" s="28"/>
      <c r="E21" s="28"/>
      <c r="F21" s="28"/>
      <c r="G21" s="28"/>
      <c r="H21" s="28"/>
      <c r="I21" s="28"/>
      <c r="J21" s="28"/>
      <c r="K21" s="28"/>
      <c r="L21" s="28"/>
      <c r="M21" s="28"/>
      <c r="N21" s="8">
        <f t="shared" si="0"/>
        <v>0</v>
      </c>
      <c r="U21" s="3"/>
    </row>
    <row r="22" spans="1:21" ht="14.25" customHeight="1" x14ac:dyDescent="0.25">
      <c r="A22" s="55"/>
      <c r="B22" s="28"/>
      <c r="C22" s="28"/>
      <c r="D22" s="28"/>
      <c r="E22" s="28"/>
      <c r="F22" s="28"/>
      <c r="G22" s="28"/>
      <c r="H22" s="28"/>
      <c r="I22" s="28"/>
      <c r="J22" s="28"/>
      <c r="K22" s="28"/>
      <c r="L22" s="28"/>
      <c r="M22" s="28"/>
      <c r="N22" s="8">
        <f t="shared" si="0"/>
        <v>0</v>
      </c>
      <c r="U22" s="3"/>
    </row>
    <row r="23" spans="1:21" ht="14.25" customHeight="1" x14ac:dyDescent="0.25">
      <c r="A23" s="55"/>
      <c r="B23" s="28"/>
      <c r="C23" s="28"/>
      <c r="D23" s="28"/>
      <c r="E23" s="28"/>
      <c r="F23" s="28"/>
      <c r="G23" s="28"/>
      <c r="H23" s="28"/>
      <c r="I23" s="28"/>
      <c r="J23" s="28"/>
      <c r="K23" s="28"/>
      <c r="L23" s="28"/>
      <c r="M23" s="28"/>
      <c r="N23" s="8">
        <f t="shared" si="0"/>
        <v>0</v>
      </c>
      <c r="U23" s="3"/>
    </row>
    <row r="24" spans="1:21" ht="14.25" customHeight="1" x14ac:dyDescent="0.25">
      <c r="A24" s="55"/>
      <c r="B24" s="28"/>
      <c r="C24" s="28"/>
      <c r="D24" s="28"/>
      <c r="E24" s="28"/>
      <c r="F24" s="28"/>
      <c r="G24" s="28"/>
      <c r="H24" s="28"/>
      <c r="I24" s="28"/>
      <c r="J24" s="28"/>
      <c r="K24" s="28"/>
      <c r="L24" s="28"/>
      <c r="M24" s="28"/>
      <c r="N24" s="8">
        <f t="shared" si="0"/>
        <v>0</v>
      </c>
      <c r="U24" s="3"/>
    </row>
    <row r="25" spans="1:21" ht="14.25" customHeight="1" x14ac:dyDescent="0.25">
      <c r="A25" s="55"/>
      <c r="B25" s="28"/>
      <c r="C25" s="28"/>
      <c r="D25" s="28"/>
      <c r="E25" s="28"/>
      <c r="F25" s="28"/>
      <c r="G25" s="28"/>
      <c r="H25" s="28"/>
      <c r="I25" s="28"/>
      <c r="J25" s="28"/>
      <c r="K25" s="28"/>
      <c r="L25" s="28"/>
      <c r="M25" s="28"/>
      <c r="N25" s="8">
        <f t="shared" si="0"/>
        <v>0</v>
      </c>
      <c r="U25" s="3"/>
    </row>
    <row r="26" spans="1:21" ht="14.25" customHeight="1" x14ac:dyDescent="0.25">
      <c r="A26" s="55"/>
      <c r="B26" s="28"/>
      <c r="C26" s="28"/>
      <c r="D26" s="28"/>
      <c r="E26" s="28"/>
      <c r="F26" s="28"/>
      <c r="G26" s="28"/>
      <c r="H26" s="28"/>
      <c r="I26" s="28"/>
      <c r="J26" s="28"/>
      <c r="K26" s="28"/>
      <c r="L26" s="28"/>
      <c r="M26" s="28"/>
      <c r="N26" s="8">
        <f t="shared" si="0"/>
        <v>0</v>
      </c>
      <c r="U26" s="3"/>
    </row>
    <row r="27" spans="1:21" ht="14.25" customHeight="1" x14ac:dyDescent="0.25">
      <c r="A27" s="55"/>
      <c r="B27" s="28"/>
      <c r="C27" s="28"/>
      <c r="D27" s="28"/>
      <c r="E27" s="28"/>
      <c r="F27" s="28"/>
      <c r="G27" s="28"/>
      <c r="H27" s="28"/>
      <c r="I27" s="28"/>
      <c r="J27" s="28"/>
      <c r="K27" s="28"/>
      <c r="L27" s="28"/>
      <c r="M27" s="28"/>
      <c r="N27" s="8">
        <f t="shared" si="0"/>
        <v>0</v>
      </c>
      <c r="U27" s="3"/>
    </row>
    <row r="28" spans="1:21" ht="14.25" customHeight="1" x14ac:dyDescent="0.25">
      <c r="A28" s="55"/>
      <c r="B28" s="28"/>
      <c r="C28" s="28"/>
      <c r="D28" s="28"/>
      <c r="E28" s="28"/>
      <c r="F28" s="28"/>
      <c r="G28" s="28"/>
      <c r="H28" s="28"/>
      <c r="I28" s="28"/>
      <c r="J28" s="28"/>
      <c r="K28" s="28"/>
      <c r="L28" s="28"/>
      <c r="M28" s="28"/>
      <c r="N28" s="8">
        <f t="shared" si="0"/>
        <v>0</v>
      </c>
      <c r="U28" s="3"/>
    </row>
    <row r="29" spans="1:21" ht="14.25" customHeight="1" x14ac:dyDescent="0.25">
      <c r="A29" s="55"/>
      <c r="B29" s="28"/>
      <c r="C29" s="53"/>
      <c r="D29" s="53"/>
      <c r="E29" s="53"/>
      <c r="F29" s="53"/>
      <c r="G29" s="53"/>
      <c r="H29" s="53"/>
      <c r="I29" s="53"/>
      <c r="J29" s="53"/>
      <c r="K29" s="53"/>
      <c r="L29" s="53"/>
      <c r="M29" s="53"/>
      <c r="N29" s="8">
        <f t="shared" si="0"/>
        <v>0</v>
      </c>
      <c r="U29" s="3"/>
    </row>
    <row r="30" spans="1:21" ht="14.25" customHeight="1" x14ac:dyDescent="0.25">
      <c r="A30" s="55"/>
      <c r="B30" s="28"/>
      <c r="C30" s="28"/>
      <c r="D30" s="28"/>
      <c r="E30" s="28"/>
      <c r="F30" s="28"/>
      <c r="G30" s="28"/>
      <c r="H30" s="28"/>
      <c r="I30" s="28"/>
      <c r="J30" s="28"/>
      <c r="K30" s="28"/>
      <c r="L30" s="28"/>
      <c r="M30" s="28"/>
      <c r="N30" s="8">
        <f t="shared" si="0"/>
        <v>0</v>
      </c>
      <c r="U30" s="3"/>
    </row>
    <row r="31" spans="1:21" ht="14.25" customHeight="1" x14ac:dyDescent="0.25">
      <c r="A31" s="55"/>
      <c r="B31" s="28"/>
      <c r="C31" s="28"/>
      <c r="D31" s="28"/>
      <c r="E31" s="28"/>
      <c r="F31" s="28"/>
      <c r="G31" s="28"/>
      <c r="H31" s="28"/>
      <c r="I31" s="28"/>
      <c r="J31" s="28"/>
      <c r="K31" s="28"/>
      <c r="L31" s="28"/>
      <c r="M31" s="28"/>
      <c r="N31" s="8">
        <f t="shared" si="0"/>
        <v>0</v>
      </c>
      <c r="U31" s="3"/>
    </row>
    <row r="32" spans="1:21" ht="14.25" customHeight="1" x14ac:dyDescent="0.25">
      <c r="A32" s="29" t="s">
        <v>22</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69" t="e">
        <f>SUM(N8:N31)/COUNT(B8:B31)</f>
        <v>#DIV/0!</v>
      </c>
      <c r="U32" s="3"/>
    </row>
    <row r="33" spans="1:21" ht="14.25" customHeight="1" x14ac:dyDescent="0.25">
      <c r="A33" s="29" t="s">
        <v>23</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70"/>
      <c r="U33" s="3"/>
    </row>
    <row r="34" spans="1:21" ht="14.25" customHeight="1" x14ac:dyDescent="0.25"/>
    <row r="35" spans="1:21" ht="14.25" customHeight="1" x14ac:dyDescent="0.25">
      <c r="A35" s="19" t="s">
        <v>12</v>
      </c>
      <c r="B35" s="11"/>
      <c r="C35" s="11"/>
      <c r="D35" s="11"/>
      <c r="E35" s="11"/>
      <c r="F35" s="11"/>
      <c r="G35" s="11"/>
      <c r="H35" s="11"/>
      <c r="I35" s="12"/>
      <c r="K35" s="71" t="s">
        <v>13</v>
      </c>
      <c r="L35" s="71"/>
      <c r="M35" s="71"/>
      <c r="N35" s="71"/>
      <c r="U35" s="3"/>
    </row>
    <row r="36" spans="1:21" ht="14.25" customHeight="1" x14ac:dyDescent="0.25">
      <c r="A36" s="13"/>
      <c r="B36" s="14"/>
      <c r="C36" s="14"/>
      <c r="D36" s="14"/>
      <c r="E36" s="14"/>
      <c r="F36" s="14"/>
      <c r="G36" s="14"/>
      <c r="H36" s="14"/>
      <c r="I36" s="15"/>
      <c r="K36" s="72" t="s">
        <v>14</v>
      </c>
      <c r="L36" s="72"/>
      <c r="M36" s="73"/>
      <c r="N36" s="73"/>
      <c r="U36" s="3"/>
    </row>
    <row r="37" spans="1:21" ht="14.25" customHeight="1" x14ac:dyDescent="0.25">
      <c r="A37" s="13"/>
      <c r="B37" s="14"/>
      <c r="C37" s="14"/>
      <c r="D37" s="14"/>
      <c r="E37" s="14"/>
      <c r="F37" s="14"/>
      <c r="G37" s="14"/>
      <c r="H37" s="14"/>
      <c r="I37" s="15"/>
      <c r="K37" s="74" t="s">
        <v>15</v>
      </c>
      <c r="L37" s="74"/>
      <c r="M37" s="73"/>
      <c r="N37" s="73"/>
      <c r="U37" s="3"/>
    </row>
    <row r="38" spans="1:21" ht="14.25" customHeight="1" x14ac:dyDescent="0.25">
      <c r="A38" s="13"/>
      <c r="B38" s="14"/>
      <c r="C38" s="14"/>
      <c r="D38" s="14"/>
      <c r="E38" s="14"/>
      <c r="F38" s="14"/>
      <c r="G38" s="14"/>
      <c r="H38" s="14"/>
      <c r="I38" s="15"/>
      <c r="K38" s="76" t="s">
        <v>16</v>
      </c>
      <c r="L38" s="76"/>
      <c r="M38" s="73"/>
      <c r="N38" s="73"/>
      <c r="U38" s="3"/>
    </row>
    <row r="39" spans="1:21" ht="14.25" customHeight="1" x14ac:dyDescent="0.25">
      <c r="A39" s="13"/>
      <c r="B39" s="14"/>
      <c r="C39" s="14"/>
      <c r="D39" s="14"/>
      <c r="E39" s="14"/>
      <c r="F39" s="14"/>
      <c r="G39" s="14"/>
      <c r="H39" s="14"/>
      <c r="I39" s="15"/>
      <c r="K39" s="77" t="s">
        <v>17</v>
      </c>
      <c r="L39" s="77"/>
      <c r="M39" s="73"/>
      <c r="N39" s="73"/>
      <c r="U39" s="3"/>
    </row>
    <row r="40" spans="1:21" ht="14.25" customHeight="1" x14ac:dyDescent="0.25">
      <c r="A40" s="13"/>
      <c r="B40" s="14"/>
      <c r="C40" s="14"/>
      <c r="D40" s="14"/>
      <c r="E40" s="14"/>
      <c r="F40" s="14"/>
      <c r="G40" s="14"/>
      <c r="H40" s="14"/>
      <c r="I40" s="15"/>
      <c r="K40" s="78" t="s">
        <v>18</v>
      </c>
      <c r="L40" s="78"/>
      <c r="M40" s="73"/>
      <c r="N40" s="73"/>
      <c r="U40" s="3"/>
    </row>
    <row r="41" spans="1:21" ht="14.25" customHeight="1" x14ac:dyDescent="0.25">
      <c r="A41" s="16"/>
      <c r="B41" s="17"/>
      <c r="C41" s="17"/>
      <c r="D41" s="17"/>
      <c r="E41" s="17"/>
      <c r="F41" s="17"/>
      <c r="G41" s="17"/>
      <c r="H41" s="17"/>
      <c r="I41" s="18"/>
      <c r="K41" s="75" t="s">
        <v>19</v>
      </c>
      <c r="L41" s="75"/>
      <c r="M41" s="73"/>
      <c r="N41" s="73"/>
      <c r="U41" s="3"/>
    </row>
    <row r="42" spans="1:21" x14ac:dyDescent="0.25">
      <c r="A42" s="14"/>
      <c r="B42" s="14"/>
      <c r="C42" s="14"/>
      <c r="D42" s="14"/>
      <c r="E42" s="14"/>
      <c r="F42" s="14"/>
      <c r="G42" s="14"/>
      <c r="H42" s="14"/>
      <c r="I42" s="14"/>
      <c r="J42" s="14"/>
      <c r="K42" s="14"/>
      <c r="L42" s="14"/>
      <c r="M42" s="14"/>
      <c r="N42" s="14"/>
      <c r="O42" s="14"/>
      <c r="P42" s="14"/>
    </row>
  </sheetData>
  <mergeCells count="14">
    <mergeCell ref="N32:N33"/>
    <mergeCell ref="K35:N35"/>
    <mergeCell ref="K36:L36"/>
    <mergeCell ref="M36:N36"/>
    <mergeCell ref="K37:L37"/>
    <mergeCell ref="M37:N37"/>
    <mergeCell ref="K41:L41"/>
    <mergeCell ref="M41:N41"/>
    <mergeCell ref="K38:L38"/>
    <mergeCell ref="M38:N38"/>
    <mergeCell ref="K39:L39"/>
    <mergeCell ref="M39:N39"/>
    <mergeCell ref="K40:L40"/>
    <mergeCell ref="M40:N40"/>
  </mergeCells>
  <conditionalFormatting sqref="N8:N31">
    <cfRule type="cellIs" dxfId="107" priority="7" operator="greaterThanOrEqual">
      <formula>90</formula>
    </cfRule>
    <cfRule type="cellIs" dxfId="106" priority="8" operator="between">
      <formula>80</formula>
      <formula>89.99</formula>
    </cfRule>
    <cfRule type="cellIs" dxfId="105" priority="9" operator="between">
      <formula>70</formula>
      <formula>79.99</formula>
    </cfRule>
    <cfRule type="cellIs" dxfId="104" priority="10" operator="between">
      <formula>60</formula>
      <formula>69.99</formula>
    </cfRule>
    <cfRule type="cellIs" dxfId="103" priority="11" operator="between">
      <formula>50</formula>
      <formula>59.99</formula>
    </cfRule>
    <cfRule type="cellIs" dxfId="102" priority="12" operator="lessThanOrEqual">
      <formula>49.99</formula>
    </cfRule>
  </conditionalFormatting>
  <conditionalFormatting sqref="B33:M33">
    <cfRule type="cellIs" dxfId="101" priority="1" operator="greaterThanOrEqual">
      <formula>90</formula>
    </cfRule>
    <cfRule type="cellIs" dxfId="100" priority="2" operator="between">
      <formula>80</formula>
      <formula>89.99</formula>
    </cfRule>
    <cfRule type="cellIs" dxfId="99" priority="3" operator="between">
      <formula>70</formula>
      <formula>79.99</formula>
    </cfRule>
    <cfRule type="cellIs" dxfId="98" priority="4" operator="between">
      <formula>60</formula>
      <formula>69.99</formula>
    </cfRule>
    <cfRule type="cellIs" dxfId="97" priority="5" operator="between">
      <formula>50</formula>
      <formula>59.99</formula>
    </cfRule>
    <cfRule type="cellIs" dxfId="9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K43"/>
  <sheetViews>
    <sheetView showGridLines="0" workbookViewId="0"/>
  </sheetViews>
  <sheetFormatPr defaultRowHeight="15" x14ac:dyDescent="0.25"/>
  <cols>
    <col min="1" max="1" width="26.140625" style="3" customWidth="1"/>
    <col min="2" max="10" width="7.140625" style="3" customWidth="1"/>
    <col min="11" max="11" width="7" style="9" customWidth="1"/>
    <col min="12" max="16384" width="9.140625" style="3"/>
  </cols>
  <sheetData>
    <row r="1" spans="1:11" ht="14.25" customHeight="1" x14ac:dyDescent="0.25">
      <c r="A1" s="25" t="s">
        <v>20</v>
      </c>
    </row>
    <row r="2" spans="1:11" s="10" customFormat="1" ht="14.25" customHeight="1" x14ac:dyDescent="0.25">
      <c r="A2" s="10" t="s">
        <v>65</v>
      </c>
      <c r="B2" s="56"/>
      <c r="C2" s="56"/>
      <c r="D2" s="56"/>
      <c r="E2" s="56"/>
      <c r="F2" s="56"/>
      <c r="G2" s="56"/>
      <c r="H2" s="56"/>
      <c r="I2" s="56"/>
      <c r="J2" s="56"/>
      <c r="K2" s="56"/>
    </row>
    <row r="3" spans="1:11" ht="14.25" customHeight="1" x14ac:dyDescent="0.25">
      <c r="A3" s="10" t="s">
        <v>151</v>
      </c>
    </row>
    <row r="4" spans="1:11" ht="10.5" customHeight="1" x14ac:dyDescent="0.25">
      <c r="A4" s="10"/>
    </row>
    <row r="5" spans="1:11" ht="10.5" customHeight="1" x14ac:dyDescent="0.25">
      <c r="A5" s="10"/>
    </row>
    <row r="6" spans="1:11" s="23" customFormat="1" ht="10.5" customHeight="1" x14ac:dyDescent="0.25">
      <c r="A6" s="20"/>
      <c r="B6" s="21" t="s">
        <v>70</v>
      </c>
      <c r="C6" s="21" t="s">
        <v>40</v>
      </c>
      <c r="D6" s="21" t="s">
        <v>66</v>
      </c>
      <c r="E6" s="21" t="s">
        <v>67</v>
      </c>
      <c r="F6" s="21" t="s">
        <v>67</v>
      </c>
      <c r="G6" s="21" t="s">
        <v>67</v>
      </c>
      <c r="H6" s="21" t="s">
        <v>67</v>
      </c>
      <c r="I6" s="21" t="s">
        <v>68</v>
      </c>
      <c r="J6" s="20" t="s">
        <v>69</v>
      </c>
    </row>
    <row r="7" spans="1:11" s="5" customFormat="1" ht="14.25" customHeight="1" x14ac:dyDescent="0.25">
      <c r="A7" s="6" t="s">
        <v>10</v>
      </c>
      <c r="B7" s="6">
        <v>1</v>
      </c>
      <c r="C7" s="6">
        <v>2</v>
      </c>
      <c r="D7" s="6">
        <v>3</v>
      </c>
      <c r="E7" s="6">
        <v>4</v>
      </c>
      <c r="F7" s="6">
        <v>5</v>
      </c>
      <c r="G7" s="6">
        <v>6</v>
      </c>
      <c r="H7" s="6">
        <v>7</v>
      </c>
      <c r="I7" s="6">
        <v>8</v>
      </c>
      <c r="J7" s="6">
        <v>9</v>
      </c>
    </row>
    <row r="8" spans="1:11" ht="14.25" customHeight="1" x14ac:dyDescent="0.25">
      <c r="A8" s="55"/>
      <c r="B8" s="28"/>
      <c r="C8" s="28"/>
      <c r="D8" s="28"/>
      <c r="E8" s="28"/>
      <c r="F8" s="28"/>
      <c r="G8" s="28"/>
      <c r="H8" s="28"/>
      <c r="I8" s="28"/>
      <c r="J8" s="28"/>
      <c r="K8" s="3"/>
    </row>
    <row r="9" spans="1:11" ht="14.25" customHeight="1" x14ac:dyDescent="0.25">
      <c r="A9" s="55"/>
      <c r="B9" s="28"/>
      <c r="C9" s="28"/>
      <c r="D9" s="28"/>
      <c r="E9" s="28"/>
      <c r="F9" s="28"/>
      <c r="G9" s="28"/>
      <c r="H9" s="28"/>
      <c r="I9" s="28"/>
      <c r="J9" s="28"/>
      <c r="K9" s="3"/>
    </row>
    <row r="10" spans="1:11" ht="14.25" customHeight="1" x14ac:dyDescent="0.25">
      <c r="A10" s="55"/>
      <c r="B10" s="28"/>
      <c r="C10" s="28"/>
      <c r="D10" s="28"/>
      <c r="E10" s="28"/>
      <c r="F10" s="28"/>
      <c r="G10" s="28"/>
      <c r="H10" s="28"/>
      <c r="I10" s="28"/>
      <c r="J10" s="28"/>
      <c r="K10" s="3"/>
    </row>
    <row r="11" spans="1:11" ht="14.25" customHeight="1" x14ac:dyDescent="0.25">
      <c r="A11" s="55"/>
      <c r="B11" s="28"/>
      <c r="C11" s="28"/>
      <c r="D11" s="28"/>
      <c r="E11" s="28"/>
      <c r="F11" s="28"/>
      <c r="G11" s="28"/>
      <c r="H11" s="28"/>
      <c r="I11" s="28"/>
      <c r="J11" s="28"/>
      <c r="K11" s="3"/>
    </row>
    <row r="12" spans="1:11" ht="14.25" customHeight="1" x14ac:dyDescent="0.25">
      <c r="A12" s="55"/>
      <c r="B12" s="28"/>
      <c r="C12" s="28"/>
      <c r="D12" s="28"/>
      <c r="E12" s="28"/>
      <c r="F12" s="28"/>
      <c r="G12" s="28"/>
      <c r="H12" s="28"/>
      <c r="I12" s="28"/>
      <c r="J12" s="28"/>
      <c r="K12" s="3"/>
    </row>
    <row r="13" spans="1:11" ht="14.25" customHeight="1" x14ac:dyDescent="0.25">
      <c r="A13" s="55"/>
      <c r="B13" s="28"/>
      <c r="C13" s="28"/>
      <c r="D13" s="28"/>
      <c r="E13" s="28"/>
      <c r="F13" s="28"/>
      <c r="G13" s="28"/>
      <c r="H13" s="28"/>
      <c r="I13" s="28"/>
      <c r="J13" s="28"/>
      <c r="K13" s="3"/>
    </row>
    <row r="14" spans="1:11" ht="14.25" customHeight="1" x14ac:dyDescent="0.25">
      <c r="A14" s="55"/>
      <c r="B14" s="28"/>
      <c r="C14" s="28"/>
      <c r="D14" s="28"/>
      <c r="E14" s="28"/>
      <c r="F14" s="28"/>
      <c r="G14" s="28"/>
      <c r="H14" s="28"/>
      <c r="I14" s="28"/>
      <c r="J14" s="28"/>
      <c r="K14" s="3"/>
    </row>
    <row r="15" spans="1:11" ht="14.25" customHeight="1" x14ac:dyDescent="0.25">
      <c r="A15" s="55"/>
      <c r="B15" s="28"/>
      <c r="C15" s="28"/>
      <c r="D15" s="28"/>
      <c r="E15" s="28"/>
      <c r="F15" s="28"/>
      <c r="G15" s="28"/>
      <c r="H15" s="28"/>
      <c r="I15" s="28"/>
      <c r="J15" s="28"/>
      <c r="K15" s="3"/>
    </row>
    <row r="16" spans="1:11" ht="14.25" customHeight="1" x14ac:dyDescent="0.25">
      <c r="A16" s="55"/>
      <c r="B16" s="28"/>
      <c r="C16" s="28"/>
      <c r="D16" s="28"/>
      <c r="E16" s="28"/>
      <c r="F16" s="28"/>
      <c r="G16" s="28"/>
      <c r="H16" s="28"/>
      <c r="I16" s="28"/>
      <c r="J16" s="28"/>
      <c r="K16" s="3"/>
    </row>
    <row r="17" spans="1:11" ht="14.25" customHeight="1" x14ac:dyDescent="0.25">
      <c r="A17" s="55"/>
      <c r="B17" s="28"/>
      <c r="C17" s="28"/>
      <c r="D17" s="28"/>
      <c r="E17" s="28"/>
      <c r="F17" s="28"/>
      <c r="G17" s="28"/>
      <c r="H17" s="28"/>
      <c r="I17" s="28"/>
      <c r="J17" s="28"/>
      <c r="K17" s="3"/>
    </row>
    <row r="18" spans="1:11" ht="14.25" customHeight="1" x14ac:dyDescent="0.25">
      <c r="A18" s="55"/>
      <c r="B18" s="28"/>
      <c r="C18" s="28"/>
      <c r="D18" s="28"/>
      <c r="E18" s="28"/>
      <c r="F18" s="28"/>
      <c r="G18" s="28"/>
      <c r="H18" s="28"/>
      <c r="I18" s="28"/>
      <c r="J18" s="28"/>
      <c r="K18" s="3"/>
    </row>
    <row r="19" spans="1:11" ht="14.25" customHeight="1" x14ac:dyDescent="0.25">
      <c r="A19" s="55"/>
      <c r="B19" s="28"/>
      <c r="C19" s="28"/>
      <c r="D19" s="28"/>
      <c r="E19" s="28"/>
      <c r="F19" s="28"/>
      <c r="G19" s="28"/>
      <c r="H19" s="28"/>
      <c r="I19" s="28"/>
      <c r="J19" s="28"/>
      <c r="K19" s="3"/>
    </row>
    <row r="20" spans="1:11" ht="14.25" customHeight="1" x14ac:dyDescent="0.25">
      <c r="A20" s="55"/>
      <c r="B20" s="28"/>
      <c r="C20" s="28"/>
      <c r="D20" s="28"/>
      <c r="E20" s="28"/>
      <c r="F20" s="28"/>
      <c r="G20" s="28"/>
      <c r="H20" s="28"/>
      <c r="I20" s="28"/>
      <c r="J20" s="28"/>
      <c r="K20" s="3"/>
    </row>
    <row r="21" spans="1:11" ht="14.25" customHeight="1" x14ac:dyDescent="0.25">
      <c r="A21" s="55"/>
      <c r="B21" s="28"/>
      <c r="C21" s="28"/>
      <c r="D21" s="28"/>
      <c r="E21" s="28"/>
      <c r="F21" s="28"/>
      <c r="G21" s="28"/>
      <c r="H21" s="28"/>
      <c r="I21" s="28"/>
      <c r="J21" s="28"/>
      <c r="K21" s="3"/>
    </row>
    <row r="22" spans="1:11" ht="14.25" customHeight="1" x14ac:dyDescent="0.25">
      <c r="A22" s="55"/>
      <c r="B22" s="28"/>
      <c r="C22" s="28"/>
      <c r="D22" s="28"/>
      <c r="E22" s="28"/>
      <c r="F22" s="28"/>
      <c r="G22" s="28"/>
      <c r="H22" s="28"/>
      <c r="I22" s="28"/>
      <c r="J22" s="28"/>
      <c r="K22" s="3"/>
    </row>
    <row r="23" spans="1:11" ht="14.25" customHeight="1" x14ac:dyDescent="0.25">
      <c r="A23" s="55"/>
      <c r="B23" s="28"/>
      <c r="C23" s="28"/>
      <c r="D23" s="28"/>
      <c r="E23" s="28"/>
      <c r="F23" s="28"/>
      <c r="G23" s="28"/>
      <c r="H23" s="28"/>
      <c r="I23" s="28"/>
      <c r="J23" s="28"/>
      <c r="K23" s="3"/>
    </row>
    <row r="24" spans="1:11" ht="14.25" customHeight="1" x14ac:dyDescent="0.25">
      <c r="A24" s="55"/>
      <c r="B24" s="28"/>
      <c r="C24" s="28"/>
      <c r="D24" s="28"/>
      <c r="E24" s="28"/>
      <c r="F24" s="28"/>
      <c r="G24" s="28"/>
      <c r="H24" s="28"/>
      <c r="I24" s="28"/>
      <c r="J24" s="28"/>
      <c r="K24" s="3"/>
    </row>
    <row r="25" spans="1:11" ht="14.25" customHeight="1" x14ac:dyDescent="0.25">
      <c r="A25" s="55"/>
      <c r="B25" s="28"/>
      <c r="C25" s="28"/>
      <c r="D25" s="28"/>
      <c r="E25" s="28"/>
      <c r="F25" s="28"/>
      <c r="G25" s="28"/>
      <c r="H25" s="28"/>
      <c r="I25" s="28"/>
      <c r="J25" s="28"/>
      <c r="K25" s="3"/>
    </row>
    <row r="26" spans="1:11" ht="14.25" customHeight="1" x14ac:dyDescent="0.25">
      <c r="A26" s="55"/>
      <c r="B26" s="28"/>
      <c r="C26" s="28"/>
      <c r="D26" s="28"/>
      <c r="E26" s="28"/>
      <c r="F26" s="28"/>
      <c r="G26" s="28"/>
      <c r="H26" s="28"/>
      <c r="I26" s="28"/>
      <c r="J26" s="28"/>
      <c r="K26" s="3"/>
    </row>
    <row r="27" spans="1:11" ht="14.25" customHeight="1" x14ac:dyDescent="0.25">
      <c r="A27" s="55"/>
      <c r="B27" s="28"/>
      <c r="C27" s="28"/>
      <c r="D27" s="28"/>
      <c r="E27" s="28"/>
      <c r="F27" s="28"/>
      <c r="G27" s="28"/>
      <c r="H27" s="28"/>
      <c r="I27" s="28"/>
      <c r="J27" s="28"/>
      <c r="K27" s="3"/>
    </row>
    <row r="28" spans="1:11" ht="14.25" customHeight="1" x14ac:dyDescent="0.25">
      <c r="A28" s="55"/>
      <c r="B28" s="28"/>
      <c r="C28" s="28"/>
      <c r="D28" s="28"/>
      <c r="E28" s="28"/>
      <c r="F28" s="28"/>
      <c r="G28" s="28"/>
      <c r="H28" s="28"/>
      <c r="I28" s="28"/>
      <c r="J28" s="28"/>
      <c r="K28" s="3"/>
    </row>
    <row r="29" spans="1:11" ht="14.25" customHeight="1" x14ac:dyDescent="0.25">
      <c r="A29" s="55"/>
      <c r="B29" s="28"/>
      <c r="C29" s="28"/>
      <c r="D29" s="28"/>
      <c r="E29" s="28"/>
      <c r="F29" s="28"/>
      <c r="G29" s="28"/>
      <c r="H29" s="28"/>
      <c r="I29" s="28"/>
      <c r="J29" s="28"/>
      <c r="K29" s="3"/>
    </row>
    <row r="30" spans="1:11" ht="14.25" customHeight="1" x14ac:dyDescent="0.25">
      <c r="A30" s="55"/>
      <c r="B30" s="28"/>
      <c r="C30" s="28"/>
      <c r="D30" s="28"/>
      <c r="E30" s="28"/>
      <c r="F30" s="28"/>
      <c r="G30" s="28"/>
      <c r="H30" s="28"/>
      <c r="I30" s="28"/>
      <c r="J30" s="28"/>
      <c r="K30" s="3"/>
    </row>
    <row r="31" spans="1:11" ht="14.25" customHeight="1" x14ac:dyDescent="0.25">
      <c r="A31" s="55"/>
      <c r="B31" s="28"/>
      <c r="C31" s="28"/>
      <c r="D31" s="28"/>
      <c r="E31" s="28"/>
      <c r="F31" s="28"/>
      <c r="G31" s="28"/>
      <c r="H31" s="28"/>
      <c r="I31" s="28"/>
      <c r="J31" s="28"/>
      <c r="K31" s="3"/>
    </row>
    <row r="32" spans="1:11" ht="14.25" customHeight="1" x14ac:dyDescent="0.25">
      <c r="A32" s="29" t="s">
        <v>22</v>
      </c>
      <c r="B32" s="8">
        <f>SUM(B8:B31)</f>
        <v>0</v>
      </c>
      <c r="C32" s="8">
        <f t="shared" ref="C32:J32" si="0">SUM(C8:C31)</f>
        <v>0</v>
      </c>
      <c r="D32" s="8">
        <f t="shared" si="0"/>
        <v>0</v>
      </c>
      <c r="E32" s="8">
        <f t="shared" si="0"/>
        <v>0</v>
      </c>
      <c r="F32" s="8">
        <f t="shared" si="0"/>
        <v>0</v>
      </c>
      <c r="G32" s="8">
        <f t="shared" si="0"/>
        <v>0</v>
      </c>
      <c r="H32" s="8">
        <f t="shared" si="0"/>
        <v>0</v>
      </c>
      <c r="I32" s="8">
        <f t="shared" si="0"/>
        <v>0</v>
      </c>
      <c r="J32" s="8">
        <f t="shared" si="0"/>
        <v>0</v>
      </c>
      <c r="K32" s="3"/>
    </row>
    <row r="33" spans="1:11" ht="14.25" customHeight="1" x14ac:dyDescent="0.25">
      <c r="A33" s="29" t="s">
        <v>23</v>
      </c>
      <c r="B33" s="8" t="e">
        <f>B32/COUNT(B8:B31)*100</f>
        <v>#DIV/0!</v>
      </c>
      <c r="C33" s="8" t="e">
        <f t="shared" ref="C33:J33" si="1">C32/COUNT(C8:C31)*100</f>
        <v>#DIV/0!</v>
      </c>
      <c r="D33" s="8" t="e">
        <f t="shared" si="1"/>
        <v>#DIV/0!</v>
      </c>
      <c r="E33" s="8" t="e">
        <f t="shared" si="1"/>
        <v>#DIV/0!</v>
      </c>
      <c r="F33" s="8" t="e">
        <f t="shared" si="1"/>
        <v>#DIV/0!</v>
      </c>
      <c r="G33" s="8" t="e">
        <f t="shared" si="1"/>
        <v>#DIV/0!</v>
      </c>
      <c r="H33" s="8" t="e">
        <f t="shared" si="1"/>
        <v>#DIV/0!</v>
      </c>
      <c r="I33" s="8" t="e">
        <f>I32/COUNT(I8:I31)*100</f>
        <v>#DIV/0!</v>
      </c>
      <c r="J33" s="8" t="e">
        <f t="shared" si="1"/>
        <v>#DIV/0!</v>
      </c>
      <c r="K33" s="3"/>
    </row>
    <row r="34" spans="1:11" ht="14.25" customHeight="1" x14ac:dyDescent="0.25"/>
    <row r="35" spans="1:11" ht="14.25" customHeight="1" x14ac:dyDescent="0.25">
      <c r="A35" s="19" t="s">
        <v>12</v>
      </c>
      <c r="B35" s="11"/>
      <c r="C35" s="11"/>
      <c r="D35" s="11"/>
      <c r="E35" s="11"/>
      <c r="F35" s="11"/>
      <c r="G35" s="11"/>
      <c r="H35" s="11"/>
      <c r="I35" s="11"/>
      <c r="J35" s="12"/>
      <c r="K35" s="3"/>
    </row>
    <row r="36" spans="1:11" ht="14.25" customHeight="1" x14ac:dyDescent="0.25">
      <c r="A36" s="13"/>
      <c r="B36" s="14"/>
      <c r="C36" s="14"/>
      <c r="D36" s="14"/>
      <c r="E36" s="14"/>
      <c r="F36" s="14"/>
      <c r="G36" s="14"/>
      <c r="H36" s="14"/>
      <c r="I36" s="14"/>
      <c r="J36" s="15"/>
      <c r="K36" s="3"/>
    </row>
    <row r="37" spans="1:11" ht="14.25" customHeight="1" x14ac:dyDescent="0.25">
      <c r="A37" s="13"/>
      <c r="B37" s="14"/>
      <c r="C37" s="14"/>
      <c r="D37" s="14"/>
      <c r="E37" s="14"/>
      <c r="F37" s="14"/>
      <c r="G37" s="14"/>
      <c r="H37" s="14"/>
      <c r="I37" s="14"/>
      <c r="J37" s="15"/>
      <c r="K37" s="3"/>
    </row>
    <row r="38" spans="1:11" ht="14.25" customHeight="1" x14ac:dyDescent="0.25">
      <c r="A38" s="13"/>
      <c r="B38" s="14"/>
      <c r="C38" s="14"/>
      <c r="D38" s="14"/>
      <c r="E38" s="14"/>
      <c r="F38" s="14"/>
      <c r="G38" s="14"/>
      <c r="H38" s="14"/>
      <c r="I38" s="14"/>
      <c r="J38" s="15"/>
      <c r="K38" s="3"/>
    </row>
    <row r="39" spans="1:11" ht="14.25" customHeight="1" x14ac:dyDescent="0.25">
      <c r="A39" s="13"/>
      <c r="B39" s="14"/>
      <c r="C39" s="14"/>
      <c r="D39" s="14"/>
      <c r="E39" s="14"/>
      <c r="F39" s="14"/>
      <c r="G39" s="14"/>
      <c r="H39" s="14"/>
      <c r="I39" s="14"/>
      <c r="J39" s="15"/>
      <c r="K39" s="3"/>
    </row>
    <row r="40" spans="1:11" ht="14.25" customHeight="1" x14ac:dyDescent="0.25">
      <c r="A40" s="13"/>
      <c r="B40" s="14"/>
      <c r="C40" s="14"/>
      <c r="D40" s="14"/>
      <c r="E40" s="14"/>
      <c r="F40" s="14"/>
      <c r="G40" s="14"/>
      <c r="H40" s="14"/>
      <c r="I40" s="14"/>
      <c r="J40" s="15"/>
      <c r="K40" s="3"/>
    </row>
    <row r="41" spans="1:11" ht="14.25" customHeight="1" x14ac:dyDescent="0.25">
      <c r="A41" s="16"/>
      <c r="B41" s="17"/>
      <c r="C41" s="17"/>
      <c r="D41" s="17"/>
      <c r="E41" s="17"/>
      <c r="F41" s="17"/>
      <c r="G41" s="17"/>
      <c r="H41" s="17"/>
      <c r="I41" s="17"/>
      <c r="J41" s="18"/>
      <c r="K41" s="3"/>
    </row>
    <row r="42" spans="1:11" x14ac:dyDescent="0.25">
      <c r="K42" s="3"/>
    </row>
    <row r="43" spans="1:11" x14ac:dyDescent="0.25">
      <c r="K43" s="3"/>
    </row>
  </sheetData>
  <conditionalFormatting sqref="B33:J33">
    <cfRule type="cellIs" dxfId="95" priority="1" operator="greaterThanOrEqual">
      <formula>90</formula>
    </cfRule>
    <cfRule type="cellIs" dxfId="94" priority="2" operator="between">
      <formula>80</formula>
      <formula>89.99</formula>
    </cfRule>
    <cfRule type="cellIs" dxfId="93" priority="3" operator="between">
      <formula>70</formula>
      <formula>79.99</formula>
    </cfRule>
    <cfRule type="cellIs" dxfId="92" priority="4" operator="between">
      <formula>60</formula>
      <formula>69.99</formula>
    </cfRule>
    <cfRule type="cellIs" dxfId="91" priority="5" operator="between">
      <formula>50</formula>
      <formula>59.99</formula>
    </cfRule>
    <cfRule type="cellIs" dxfId="9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V42"/>
  <sheetViews>
    <sheetView showGridLines="0" workbookViewId="0"/>
  </sheetViews>
  <sheetFormatPr defaultRowHeight="15" x14ac:dyDescent="0.25"/>
  <cols>
    <col min="1" max="1" width="26.140625" style="3" customWidth="1"/>
    <col min="2" max="21" width="7.140625" style="3" customWidth="1"/>
    <col min="22" max="22" width="7" style="9" customWidth="1"/>
    <col min="23" max="16384" width="9.140625" style="3"/>
  </cols>
  <sheetData>
    <row r="1" spans="1:22" ht="14.25" customHeight="1" x14ac:dyDescent="0.25">
      <c r="A1" s="25" t="s">
        <v>20</v>
      </c>
      <c r="O1" s="24"/>
      <c r="P1" s="24"/>
      <c r="S1" s="10"/>
    </row>
    <row r="2" spans="1:22" s="10" customFormat="1" ht="14.25" customHeight="1" x14ac:dyDescent="0.25">
      <c r="A2" s="10" t="s">
        <v>65</v>
      </c>
      <c r="B2" s="56"/>
      <c r="C2" s="56"/>
      <c r="D2" s="56"/>
      <c r="E2" s="56"/>
      <c r="F2" s="56"/>
      <c r="G2" s="56"/>
      <c r="H2" s="56"/>
      <c r="I2" s="56"/>
      <c r="J2" s="56"/>
      <c r="K2" s="56"/>
      <c r="L2" s="56"/>
      <c r="M2" s="56"/>
      <c r="N2" s="56"/>
      <c r="O2" s="24"/>
      <c r="P2" s="24"/>
      <c r="Q2" s="56"/>
      <c r="R2" s="56"/>
      <c r="S2" s="24"/>
      <c r="T2" s="56"/>
      <c r="U2" s="56"/>
      <c r="V2" s="56"/>
    </row>
    <row r="3" spans="1:22" ht="14.25" customHeight="1" x14ac:dyDescent="0.25">
      <c r="A3" s="10" t="s">
        <v>150</v>
      </c>
    </row>
    <row r="4" spans="1:22" ht="10.5" customHeight="1" x14ac:dyDescent="0.25">
      <c r="A4" s="10"/>
    </row>
    <row r="5" spans="1:22" ht="10.5" customHeight="1" x14ac:dyDescent="0.25">
      <c r="A5" s="10"/>
    </row>
    <row r="6" spans="1:22" s="23" customFormat="1" ht="10.5" customHeight="1" x14ac:dyDescent="0.25">
      <c r="A6" s="20"/>
      <c r="B6" s="21" t="s">
        <v>71</v>
      </c>
      <c r="C6" s="21" t="s">
        <v>71</v>
      </c>
      <c r="D6" s="21" t="s">
        <v>71</v>
      </c>
      <c r="E6" s="21" t="s">
        <v>71</v>
      </c>
      <c r="F6" s="21" t="s">
        <v>71</v>
      </c>
      <c r="G6" s="21" t="s">
        <v>71</v>
      </c>
      <c r="H6" s="21" t="s">
        <v>71</v>
      </c>
      <c r="I6" s="21" t="s">
        <v>71</v>
      </c>
      <c r="J6" s="21" t="s">
        <v>71</v>
      </c>
      <c r="K6" s="21" t="s">
        <v>71</v>
      </c>
      <c r="L6" s="21" t="s">
        <v>63</v>
      </c>
      <c r="M6" s="22"/>
    </row>
    <row r="7" spans="1:22" s="5" customFormat="1" ht="14.25" customHeight="1" x14ac:dyDescent="0.25">
      <c r="A7" s="6" t="s">
        <v>10</v>
      </c>
      <c r="B7" s="6">
        <v>1</v>
      </c>
      <c r="C7" s="6">
        <v>2</v>
      </c>
      <c r="D7" s="6">
        <v>3</v>
      </c>
      <c r="E7" s="6">
        <v>4</v>
      </c>
      <c r="F7" s="6">
        <v>5</v>
      </c>
      <c r="G7" s="6">
        <v>6</v>
      </c>
      <c r="H7" s="6">
        <v>7</v>
      </c>
      <c r="I7" s="6">
        <v>8</v>
      </c>
      <c r="J7" s="6">
        <v>9</v>
      </c>
      <c r="K7" s="6">
        <v>10</v>
      </c>
      <c r="L7" s="6">
        <v>11</v>
      </c>
      <c r="M7" s="7" t="s">
        <v>11</v>
      </c>
    </row>
    <row r="8" spans="1:22" ht="14.25" customHeight="1" x14ac:dyDescent="0.25">
      <c r="A8" s="55"/>
      <c r="B8" s="28"/>
      <c r="C8" s="47"/>
      <c r="D8" s="47"/>
      <c r="E8" s="47"/>
      <c r="F8" s="47"/>
      <c r="G8" s="47"/>
      <c r="H8" s="47"/>
      <c r="I8" s="47"/>
      <c r="J8" s="47"/>
      <c r="K8" s="47"/>
      <c r="L8" s="47"/>
      <c r="M8" s="8">
        <f>SUM(B8:E8)*4+SUM(F8:L8)*12</f>
        <v>0</v>
      </c>
      <c r="V8" s="3"/>
    </row>
    <row r="9" spans="1:22" ht="14.25" customHeight="1" x14ac:dyDescent="0.25">
      <c r="A9" s="55"/>
      <c r="B9" s="28"/>
      <c r="C9" s="28"/>
      <c r="D9" s="28"/>
      <c r="E9" s="28"/>
      <c r="F9" s="28"/>
      <c r="G9" s="28"/>
      <c r="H9" s="28"/>
      <c r="I9" s="28"/>
      <c r="J9" s="28"/>
      <c r="K9" s="28"/>
      <c r="L9" s="28"/>
      <c r="M9" s="8">
        <f t="shared" ref="M9:M31" si="0">SUM(B9:E9)*4+SUM(F9:L9)*12</f>
        <v>0</v>
      </c>
      <c r="V9" s="3"/>
    </row>
    <row r="10" spans="1:22" ht="14.25" customHeight="1" x14ac:dyDescent="0.25">
      <c r="A10" s="55"/>
      <c r="B10" s="28"/>
      <c r="C10" s="53"/>
      <c r="D10" s="53"/>
      <c r="E10" s="53"/>
      <c r="F10" s="53"/>
      <c r="G10" s="53"/>
      <c r="H10" s="53"/>
      <c r="I10" s="53"/>
      <c r="J10" s="53"/>
      <c r="K10" s="53"/>
      <c r="L10" s="53"/>
      <c r="M10" s="8">
        <f t="shared" si="0"/>
        <v>0</v>
      </c>
      <c r="V10" s="3"/>
    </row>
    <row r="11" spans="1:22" ht="14.25" customHeight="1" x14ac:dyDescent="0.25">
      <c r="A11" s="55"/>
      <c r="B11" s="28"/>
      <c r="C11" s="28"/>
      <c r="D11" s="28"/>
      <c r="E11" s="28"/>
      <c r="F11" s="28"/>
      <c r="G11" s="28"/>
      <c r="H11" s="28"/>
      <c r="I11" s="28"/>
      <c r="J11" s="28"/>
      <c r="K11" s="28"/>
      <c r="L11" s="28"/>
      <c r="M11" s="8">
        <f t="shared" si="0"/>
        <v>0</v>
      </c>
      <c r="V11" s="3"/>
    </row>
    <row r="12" spans="1:22" ht="14.25" customHeight="1" x14ac:dyDescent="0.25">
      <c r="A12" s="55"/>
      <c r="B12" s="28"/>
      <c r="C12" s="28"/>
      <c r="D12" s="28"/>
      <c r="E12" s="28"/>
      <c r="F12" s="28"/>
      <c r="G12" s="28"/>
      <c r="H12" s="28"/>
      <c r="I12" s="28"/>
      <c r="J12" s="28"/>
      <c r="K12" s="28"/>
      <c r="L12" s="28"/>
      <c r="M12" s="8">
        <f t="shared" si="0"/>
        <v>0</v>
      </c>
      <c r="V12" s="3"/>
    </row>
    <row r="13" spans="1:22" ht="14.25" customHeight="1" x14ac:dyDescent="0.25">
      <c r="A13" s="55"/>
      <c r="B13" s="28"/>
      <c r="C13" s="28"/>
      <c r="D13" s="28"/>
      <c r="E13" s="28"/>
      <c r="F13" s="28"/>
      <c r="G13" s="28"/>
      <c r="H13" s="28"/>
      <c r="I13" s="28"/>
      <c r="J13" s="28"/>
      <c r="K13" s="28"/>
      <c r="L13" s="28"/>
      <c r="M13" s="8">
        <f t="shared" si="0"/>
        <v>0</v>
      </c>
      <c r="V13" s="3"/>
    </row>
    <row r="14" spans="1:22" ht="14.25" customHeight="1" x14ac:dyDescent="0.25">
      <c r="A14" s="55"/>
      <c r="B14" s="28"/>
      <c r="C14" s="28"/>
      <c r="D14" s="28"/>
      <c r="E14" s="28"/>
      <c r="F14" s="28"/>
      <c r="G14" s="28"/>
      <c r="H14" s="28"/>
      <c r="I14" s="28"/>
      <c r="J14" s="28"/>
      <c r="K14" s="28"/>
      <c r="L14" s="28"/>
      <c r="M14" s="8">
        <f t="shared" si="0"/>
        <v>0</v>
      </c>
      <c r="V14" s="3"/>
    </row>
    <row r="15" spans="1:22" ht="14.25" customHeight="1" x14ac:dyDescent="0.25">
      <c r="A15" s="55"/>
      <c r="B15" s="28"/>
      <c r="C15" s="28"/>
      <c r="D15" s="28"/>
      <c r="E15" s="28"/>
      <c r="F15" s="28"/>
      <c r="G15" s="28"/>
      <c r="H15" s="28"/>
      <c r="I15" s="28"/>
      <c r="J15" s="28"/>
      <c r="K15" s="28"/>
      <c r="L15" s="28"/>
      <c r="M15" s="8">
        <f t="shared" si="0"/>
        <v>0</v>
      </c>
      <c r="V15" s="3"/>
    </row>
    <row r="16" spans="1:22" ht="14.25" customHeight="1" x14ac:dyDescent="0.25">
      <c r="A16" s="55"/>
      <c r="B16" s="28"/>
      <c r="C16" s="28"/>
      <c r="D16" s="28"/>
      <c r="E16" s="28"/>
      <c r="F16" s="28"/>
      <c r="G16" s="28"/>
      <c r="H16" s="28"/>
      <c r="I16" s="28"/>
      <c r="J16" s="28"/>
      <c r="K16" s="28"/>
      <c r="L16" s="28"/>
      <c r="M16" s="8">
        <f t="shared" si="0"/>
        <v>0</v>
      </c>
      <c r="V16" s="3"/>
    </row>
    <row r="17" spans="1:22" ht="14.25" customHeight="1" x14ac:dyDescent="0.25">
      <c r="A17" s="55"/>
      <c r="B17" s="28"/>
      <c r="C17" s="28"/>
      <c r="D17" s="28"/>
      <c r="E17" s="28"/>
      <c r="F17" s="28"/>
      <c r="G17" s="28"/>
      <c r="H17" s="28"/>
      <c r="I17" s="28"/>
      <c r="J17" s="28"/>
      <c r="K17" s="28"/>
      <c r="L17" s="28"/>
      <c r="M17" s="8">
        <f t="shared" si="0"/>
        <v>0</v>
      </c>
      <c r="V17" s="3"/>
    </row>
    <row r="18" spans="1:22" ht="14.25" customHeight="1" x14ac:dyDescent="0.25">
      <c r="A18" s="55"/>
      <c r="B18" s="28"/>
      <c r="C18" s="28"/>
      <c r="D18" s="28"/>
      <c r="E18" s="28"/>
      <c r="F18" s="28"/>
      <c r="G18" s="28"/>
      <c r="H18" s="28"/>
      <c r="I18" s="28"/>
      <c r="J18" s="28"/>
      <c r="K18" s="28"/>
      <c r="L18" s="28"/>
      <c r="M18" s="8">
        <f t="shared" si="0"/>
        <v>0</v>
      </c>
      <c r="V18" s="3"/>
    </row>
    <row r="19" spans="1:22" ht="14.25" customHeight="1" x14ac:dyDescent="0.25">
      <c r="A19" s="55"/>
      <c r="B19" s="28"/>
      <c r="C19" s="28"/>
      <c r="D19" s="28"/>
      <c r="E19" s="28"/>
      <c r="F19" s="28"/>
      <c r="G19" s="28"/>
      <c r="H19" s="28"/>
      <c r="I19" s="28"/>
      <c r="J19" s="28"/>
      <c r="K19" s="28"/>
      <c r="L19" s="28"/>
      <c r="M19" s="8">
        <f t="shared" si="0"/>
        <v>0</v>
      </c>
      <c r="V19" s="3"/>
    </row>
    <row r="20" spans="1:22" ht="14.25" customHeight="1" x14ac:dyDescent="0.25">
      <c r="A20" s="55"/>
      <c r="B20" s="28"/>
      <c r="C20" s="28"/>
      <c r="D20" s="28"/>
      <c r="E20" s="28"/>
      <c r="F20" s="28"/>
      <c r="G20" s="28"/>
      <c r="H20" s="28"/>
      <c r="I20" s="28"/>
      <c r="J20" s="28"/>
      <c r="K20" s="28"/>
      <c r="L20" s="28"/>
      <c r="M20" s="8">
        <f t="shared" si="0"/>
        <v>0</v>
      </c>
      <c r="V20" s="3"/>
    </row>
    <row r="21" spans="1:22" ht="14.25" customHeight="1" x14ac:dyDescent="0.25">
      <c r="A21" s="55"/>
      <c r="B21" s="28"/>
      <c r="C21" s="28"/>
      <c r="D21" s="28"/>
      <c r="E21" s="28"/>
      <c r="F21" s="28"/>
      <c r="G21" s="28"/>
      <c r="H21" s="28"/>
      <c r="I21" s="28"/>
      <c r="J21" s="28"/>
      <c r="K21" s="28"/>
      <c r="L21" s="28"/>
      <c r="M21" s="8">
        <f t="shared" si="0"/>
        <v>0</v>
      </c>
      <c r="V21" s="3"/>
    </row>
    <row r="22" spans="1:22" ht="14.25" customHeight="1" x14ac:dyDescent="0.25">
      <c r="A22" s="55"/>
      <c r="B22" s="28"/>
      <c r="C22" s="28"/>
      <c r="D22" s="28"/>
      <c r="E22" s="28"/>
      <c r="F22" s="28"/>
      <c r="G22" s="28"/>
      <c r="H22" s="28"/>
      <c r="I22" s="28"/>
      <c r="J22" s="28"/>
      <c r="K22" s="28"/>
      <c r="L22" s="28"/>
      <c r="M22" s="8">
        <f t="shared" si="0"/>
        <v>0</v>
      </c>
      <c r="V22" s="3"/>
    </row>
    <row r="23" spans="1:22" ht="14.25" customHeight="1" x14ac:dyDescent="0.25">
      <c r="A23" s="55"/>
      <c r="B23" s="28"/>
      <c r="C23" s="28"/>
      <c r="D23" s="28"/>
      <c r="E23" s="28"/>
      <c r="F23" s="28"/>
      <c r="G23" s="28"/>
      <c r="H23" s="28"/>
      <c r="I23" s="28"/>
      <c r="J23" s="28"/>
      <c r="K23" s="28"/>
      <c r="L23" s="28"/>
      <c r="M23" s="8">
        <f t="shared" si="0"/>
        <v>0</v>
      </c>
      <c r="V23" s="3"/>
    </row>
    <row r="24" spans="1:22" ht="14.25" customHeight="1" x14ac:dyDescent="0.25">
      <c r="A24" s="55"/>
      <c r="B24" s="28"/>
      <c r="C24" s="28"/>
      <c r="D24" s="28"/>
      <c r="E24" s="28"/>
      <c r="F24" s="28"/>
      <c r="G24" s="28"/>
      <c r="H24" s="28"/>
      <c r="I24" s="28"/>
      <c r="J24" s="28"/>
      <c r="K24" s="28"/>
      <c r="L24" s="28"/>
      <c r="M24" s="8">
        <f t="shared" si="0"/>
        <v>0</v>
      </c>
      <c r="V24" s="3"/>
    </row>
    <row r="25" spans="1:22" ht="14.25" customHeight="1" x14ac:dyDescent="0.25">
      <c r="A25" s="55"/>
      <c r="B25" s="28"/>
      <c r="C25" s="28"/>
      <c r="D25" s="28"/>
      <c r="E25" s="28"/>
      <c r="F25" s="28"/>
      <c r="G25" s="28"/>
      <c r="H25" s="28"/>
      <c r="I25" s="28"/>
      <c r="J25" s="28"/>
      <c r="K25" s="28"/>
      <c r="L25" s="28"/>
      <c r="M25" s="8">
        <f t="shared" si="0"/>
        <v>0</v>
      </c>
      <c r="V25" s="3"/>
    </row>
    <row r="26" spans="1:22" ht="14.25" customHeight="1" x14ac:dyDescent="0.25">
      <c r="A26" s="55"/>
      <c r="B26" s="28"/>
      <c r="C26" s="28"/>
      <c r="D26" s="28"/>
      <c r="E26" s="28"/>
      <c r="F26" s="28"/>
      <c r="G26" s="28"/>
      <c r="H26" s="28"/>
      <c r="I26" s="28"/>
      <c r="J26" s="28"/>
      <c r="K26" s="28"/>
      <c r="L26" s="28"/>
      <c r="M26" s="8">
        <f t="shared" si="0"/>
        <v>0</v>
      </c>
      <c r="V26" s="3"/>
    </row>
    <row r="27" spans="1:22" ht="14.25" customHeight="1" x14ac:dyDescent="0.25">
      <c r="A27" s="55"/>
      <c r="B27" s="28"/>
      <c r="C27" s="28"/>
      <c r="D27" s="28"/>
      <c r="E27" s="28"/>
      <c r="F27" s="28"/>
      <c r="G27" s="28"/>
      <c r="H27" s="28"/>
      <c r="I27" s="28"/>
      <c r="J27" s="28"/>
      <c r="K27" s="28"/>
      <c r="L27" s="28"/>
      <c r="M27" s="8">
        <f t="shared" si="0"/>
        <v>0</v>
      </c>
      <c r="V27" s="3"/>
    </row>
    <row r="28" spans="1:22" ht="14.25" customHeight="1" x14ac:dyDescent="0.25">
      <c r="A28" s="55"/>
      <c r="B28" s="28"/>
      <c r="C28" s="28"/>
      <c r="D28" s="28"/>
      <c r="E28" s="28"/>
      <c r="F28" s="28"/>
      <c r="G28" s="28"/>
      <c r="H28" s="28"/>
      <c r="I28" s="28"/>
      <c r="J28" s="28"/>
      <c r="K28" s="28"/>
      <c r="L28" s="28"/>
      <c r="M28" s="8">
        <f t="shared" si="0"/>
        <v>0</v>
      </c>
      <c r="V28" s="3"/>
    </row>
    <row r="29" spans="1:22" ht="14.25" customHeight="1" x14ac:dyDescent="0.25">
      <c r="A29" s="55"/>
      <c r="B29" s="28"/>
      <c r="C29" s="28"/>
      <c r="D29" s="28"/>
      <c r="E29" s="28"/>
      <c r="F29" s="28"/>
      <c r="G29" s="28"/>
      <c r="H29" s="28"/>
      <c r="I29" s="28"/>
      <c r="J29" s="28"/>
      <c r="K29" s="28"/>
      <c r="L29" s="28"/>
      <c r="M29" s="8">
        <f t="shared" si="0"/>
        <v>0</v>
      </c>
      <c r="V29" s="3"/>
    </row>
    <row r="30" spans="1:22" ht="14.25" customHeight="1" x14ac:dyDescent="0.25">
      <c r="A30" s="55"/>
      <c r="B30" s="28"/>
      <c r="C30" s="28"/>
      <c r="D30" s="28"/>
      <c r="E30" s="28"/>
      <c r="F30" s="28"/>
      <c r="G30" s="28"/>
      <c r="H30" s="28"/>
      <c r="I30" s="28"/>
      <c r="J30" s="28"/>
      <c r="K30" s="28"/>
      <c r="L30" s="28"/>
      <c r="M30" s="8">
        <f t="shared" si="0"/>
        <v>0</v>
      </c>
      <c r="V30" s="3"/>
    </row>
    <row r="31" spans="1:22" ht="14.25" customHeight="1" x14ac:dyDescent="0.25">
      <c r="A31" s="55"/>
      <c r="B31" s="28"/>
      <c r="C31" s="28"/>
      <c r="D31" s="28"/>
      <c r="E31" s="28"/>
      <c r="F31" s="28"/>
      <c r="G31" s="28"/>
      <c r="H31" s="28"/>
      <c r="I31" s="28"/>
      <c r="J31" s="28"/>
      <c r="K31" s="28"/>
      <c r="L31" s="28"/>
      <c r="M31" s="8">
        <f t="shared" si="0"/>
        <v>0</v>
      </c>
      <c r="V31" s="3"/>
    </row>
    <row r="32" spans="1:22" ht="14.25" customHeight="1" x14ac:dyDescent="0.25">
      <c r="A32" s="29" t="s">
        <v>22</v>
      </c>
      <c r="B32" s="8">
        <f>SUM(B8:B31)</f>
        <v>0</v>
      </c>
      <c r="C32" s="8">
        <f t="shared" ref="C32:L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69" t="e">
        <f>SUM(M8:M31)/COUNT(B8:B31)</f>
        <v>#DIV/0!</v>
      </c>
      <c r="V32" s="3"/>
    </row>
    <row r="33" spans="1:22" ht="14.25" customHeight="1" x14ac:dyDescent="0.25">
      <c r="A33" s="29" t="s">
        <v>23</v>
      </c>
      <c r="B33" s="8" t="e">
        <f>B32/COUNT(B8:B31)*100</f>
        <v>#DIV/0!</v>
      </c>
      <c r="C33" s="8" t="e">
        <f t="shared" ref="C33:L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70"/>
      <c r="V33" s="3"/>
    </row>
    <row r="34" spans="1:22" ht="14.25" customHeight="1" x14ac:dyDescent="0.25"/>
    <row r="35" spans="1:22" ht="14.25" customHeight="1" x14ac:dyDescent="0.25">
      <c r="A35" s="19" t="s">
        <v>12</v>
      </c>
      <c r="B35" s="11"/>
      <c r="C35" s="11"/>
      <c r="D35" s="11"/>
      <c r="E35" s="11"/>
      <c r="F35" s="11"/>
      <c r="G35" s="11"/>
      <c r="H35" s="12"/>
      <c r="J35" s="81" t="s">
        <v>13</v>
      </c>
      <c r="K35" s="82"/>
      <c r="L35" s="82"/>
      <c r="M35" s="83"/>
      <c r="V35" s="3"/>
    </row>
    <row r="36" spans="1:22" ht="14.25" customHeight="1" x14ac:dyDescent="0.25">
      <c r="A36" s="13"/>
      <c r="B36" s="14"/>
      <c r="C36" s="14"/>
      <c r="D36" s="14"/>
      <c r="E36" s="14"/>
      <c r="F36" s="14"/>
      <c r="G36" s="14"/>
      <c r="H36" s="15"/>
      <c r="J36" s="72" t="s">
        <v>14</v>
      </c>
      <c r="K36" s="72"/>
      <c r="L36" s="73"/>
      <c r="M36" s="73"/>
      <c r="V36" s="3"/>
    </row>
    <row r="37" spans="1:22" ht="14.25" customHeight="1" x14ac:dyDescent="0.25">
      <c r="A37" s="13"/>
      <c r="B37" s="14"/>
      <c r="C37" s="14"/>
      <c r="D37" s="14"/>
      <c r="E37" s="14"/>
      <c r="F37" s="14"/>
      <c r="G37" s="14"/>
      <c r="H37" s="15"/>
      <c r="J37" s="74" t="s">
        <v>15</v>
      </c>
      <c r="K37" s="74"/>
      <c r="L37" s="73"/>
      <c r="M37" s="73"/>
      <c r="V37" s="3"/>
    </row>
    <row r="38" spans="1:22" ht="14.25" customHeight="1" x14ac:dyDescent="0.25">
      <c r="A38" s="13"/>
      <c r="B38" s="14"/>
      <c r="C38" s="14"/>
      <c r="D38" s="14"/>
      <c r="E38" s="14"/>
      <c r="F38" s="14"/>
      <c r="G38" s="14"/>
      <c r="H38" s="15"/>
      <c r="J38" s="76" t="s">
        <v>16</v>
      </c>
      <c r="K38" s="76"/>
      <c r="L38" s="73"/>
      <c r="M38" s="73"/>
      <c r="V38" s="3"/>
    </row>
    <row r="39" spans="1:22" ht="14.25" customHeight="1" x14ac:dyDescent="0.25">
      <c r="A39" s="13"/>
      <c r="B39" s="14"/>
      <c r="C39" s="14"/>
      <c r="D39" s="14"/>
      <c r="E39" s="14"/>
      <c r="F39" s="14"/>
      <c r="G39" s="14"/>
      <c r="H39" s="15"/>
      <c r="J39" s="77" t="s">
        <v>17</v>
      </c>
      <c r="K39" s="77"/>
      <c r="L39" s="73"/>
      <c r="M39" s="73"/>
      <c r="V39" s="3"/>
    </row>
    <row r="40" spans="1:22" ht="14.25" customHeight="1" x14ac:dyDescent="0.25">
      <c r="A40" s="13"/>
      <c r="B40" s="14"/>
      <c r="C40" s="14"/>
      <c r="D40" s="14"/>
      <c r="E40" s="14"/>
      <c r="F40" s="14"/>
      <c r="G40" s="14"/>
      <c r="H40" s="15"/>
      <c r="J40" s="78" t="s">
        <v>18</v>
      </c>
      <c r="K40" s="78"/>
      <c r="L40" s="73"/>
      <c r="M40" s="73"/>
      <c r="V40" s="3"/>
    </row>
    <row r="41" spans="1:22" ht="14.25" customHeight="1" x14ac:dyDescent="0.25">
      <c r="A41" s="16"/>
      <c r="B41" s="17"/>
      <c r="C41" s="17"/>
      <c r="D41" s="17"/>
      <c r="E41" s="17"/>
      <c r="F41" s="17"/>
      <c r="G41" s="17"/>
      <c r="H41" s="18"/>
      <c r="J41" s="75" t="s">
        <v>19</v>
      </c>
      <c r="K41" s="75"/>
      <c r="L41" s="73"/>
      <c r="M41" s="73"/>
      <c r="V41" s="3"/>
    </row>
    <row r="42" spans="1:22" x14ac:dyDescent="0.25">
      <c r="A42" s="14"/>
      <c r="B42" s="14"/>
      <c r="C42" s="14"/>
      <c r="D42" s="14"/>
      <c r="E42" s="14"/>
      <c r="F42" s="14"/>
      <c r="G42" s="14"/>
      <c r="H42" s="14"/>
      <c r="I42" s="14"/>
      <c r="J42" s="14"/>
      <c r="K42" s="14"/>
      <c r="L42" s="14"/>
      <c r="M42" s="14"/>
      <c r="N42" s="14"/>
      <c r="O42" s="14"/>
      <c r="P42" s="14"/>
      <c r="Q42" s="14"/>
    </row>
  </sheetData>
  <mergeCells count="14">
    <mergeCell ref="M32:M33"/>
    <mergeCell ref="J36:K36"/>
    <mergeCell ref="L36:M36"/>
    <mergeCell ref="J37:K37"/>
    <mergeCell ref="L37:M37"/>
    <mergeCell ref="J35:M35"/>
    <mergeCell ref="J41:K41"/>
    <mergeCell ref="L41:M41"/>
    <mergeCell ref="J38:K38"/>
    <mergeCell ref="L38:M38"/>
    <mergeCell ref="J39:K39"/>
    <mergeCell ref="L39:M39"/>
    <mergeCell ref="J40:K40"/>
    <mergeCell ref="L40:M40"/>
  </mergeCells>
  <conditionalFormatting sqref="M8:M31">
    <cfRule type="cellIs" dxfId="89" priority="7" operator="greaterThanOrEqual">
      <formula>90</formula>
    </cfRule>
    <cfRule type="cellIs" dxfId="88" priority="8" operator="between">
      <formula>80</formula>
      <formula>89.99</formula>
    </cfRule>
    <cfRule type="cellIs" dxfId="87" priority="9" operator="between">
      <formula>70</formula>
      <formula>79.99</formula>
    </cfRule>
    <cfRule type="cellIs" dxfId="86" priority="10" operator="between">
      <formula>60</formula>
      <formula>69.99</formula>
    </cfRule>
    <cfRule type="cellIs" dxfId="85" priority="11" operator="between">
      <formula>50</formula>
      <formula>59.99</formula>
    </cfRule>
    <cfRule type="cellIs" dxfId="84" priority="12" operator="lessThanOrEqual">
      <formula>49.99</formula>
    </cfRule>
  </conditionalFormatting>
  <conditionalFormatting sqref="B33:L33">
    <cfRule type="cellIs" dxfId="83" priority="1" operator="greaterThanOrEqual">
      <formula>90</formula>
    </cfRule>
    <cfRule type="cellIs" dxfId="82" priority="2" operator="between">
      <formula>80</formula>
      <formula>89.99</formula>
    </cfRule>
    <cfRule type="cellIs" dxfId="81" priority="3" operator="between">
      <formula>70</formula>
      <formula>79.99</formula>
    </cfRule>
    <cfRule type="cellIs" dxfId="80" priority="4" operator="between">
      <formula>60</formula>
      <formula>69.99</formula>
    </cfRule>
    <cfRule type="cellIs" dxfId="79" priority="5" operator="between">
      <formula>50</formula>
      <formula>59.99</formula>
    </cfRule>
    <cfRule type="cellIs" dxfId="7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ignoredErrors>
    <ignoredError sqref="B32:M33" evalError="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1"/>
  <sheetViews>
    <sheetView showGridLines="0" workbookViewId="0"/>
  </sheetViews>
  <sheetFormatPr defaultRowHeight="15" x14ac:dyDescent="0.25"/>
  <cols>
    <col min="1" max="1" width="26.140625" style="3" customWidth="1"/>
    <col min="2" max="20" width="7.140625" style="3" customWidth="1"/>
    <col min="21" max="21" width="7" style="9" customWidth="1"/>
    <col min="22" max="16384" width="9.140625" style="3"/>
  </cols>
  <sheetData>
    <row r="1" spans="1:21" ht="14.25" customHeight="1" x14ac:dyDescent="0.25">
      <c r="A1" s="25" t="s">
        <v>20</v>
      </c>
      <c r="N1" s="24"/>
      <c r="O1" s="24"/>
      <c r="R1" s="10"/>
    </row>
    <row r="2" spans="1:21" s="10" customFormat="1" ht="14.25" customHeight="1" x14ac:dyDescent="0.25">
      <c r="A2" s="10" t="s">
        <v>33</v>
      </c>
      <c r="B2" s="56"/>
      <c r="C2" s="56"/>
      <c r="D2" s="56"/>
      <c r="E2" s="56"/>
      <c r="F2" s="56"/>
      <c r="G2" s="56"/>
      <c r="H2" s="56"/>
      <c r="I2" s="56"/>
      <c r="J2" s="56"/>
      <c r="K2" s="56"/>
      <c r="L2" s="56"/>
      <c r="M2" s="56"/>
      <c r="N2" s="24"/>
      <c r="O2" s="24"/>
      <c r="P2" s="56"/>
      <c r="Q2" s="56"/>
      <c r="R2" s="24"/>
      <c r="S2" s="56"/>
      <c r="T2" s="56"/>
      <c r="U2" s="56"/>
    </row>
    <row r="3" spans="1:21" ht="14.25" customHeight="1" x14ac:dyDescent="0.25">
      <c r="A3" s="10" t="s">
        <v>150</v>
      </c>
    </row>
    <row r="4" spans="1:21" ht="10.5" customHeight="1" x14ac:dyDescent="0.25">
      <c r="A4" s="10"/>
    </row>
    <row r="5" spans="1:21" ht="10.5" customHeight="1" x14ac:dyDescent="0.25">
      <c r="A5" s="10"/>
    </row>
    <row r="6" spans="1:21" s="23" customFormat="1" ht="10.5" customHeight="1" x14ac:dyDescent="0.25">
      <c r="A6" s="33"/>
      <c r="B6" s="20" t="s">
        <v>60</v>
      </c>
      <c r="C6" s="20" t="s">
        <v>60</v>
      </c>
      <c r="D6" s="20" t="s">
        <v>60</v>
      </c>
      <c r="E6" s="20" t="s">
        <v>60</v>
      </c>
      <c r="F6" s="20" t="s">
        <v>60</v>
      </c>
      <c r="G6" s="20" t="s">
        <v>60</v>
      </c>
      <c r="H6" s="20" t="s">
        <v>60</v>
      </c>
      <c r="I6" s="20" t="s">
        <v>60</v>
      </c>
      <c r="J6" s="20" t="s">
        <v>60</v>
      </c>
      <c r="K6" s="20" t="s">
        <v>60</v>
      </c>
      <c r="L6" s="20" t="s">
        <v>60</v>
      </c>
      <c r="M6" s="20" t="s">
        <v>36</v>
      </c>
      <c r="N6" s="22"/>
    </row>
    <row r="7" spans="1:21" s="5" customFormat="1" ht="14.25" customHeight="1" x14ac:dyDescent="0.25">
      <c r="A7" s="34" t="s">
        <v>10</v>
      </c>
      <c r="B7" s="6">
        <v>1</v>
      </c>
      <c r="C7" s="6">
        <v>2</v>
      </c>
      <c r="D7" s="6">
        <v>3</v>
      </c>
      <c r="E7" s="6">
        <v>4</v>
      </c>
      <c r="F7" s="6">
        <v>5</v>
      </c>
      <c r="G7" s="6">
        <v>6</v>
      </c>
      <c r="H7" s="6">
        <v>7</v>
      </c>
      <c r="I7" s="6">
        <v>8</v>
      </c>
      <c r="J7" s="6">
        <v>9</v>
      </c>
      <c r="K7" s="6">
        <v>10</v>
      </c>
      <c r="L7" s="6">
        <v>11</v>
      </c>
      <c r="M7" s="6">
        <v>12</v>
      </c>
      <c r="N7" s="7" t="s">
        <v>11</v>
      </c>
    </row>
    <row r="8" spans="1:21" ht="14.25" customHeight="1" x14ac:dyDescent="0.25">
      <c r="A8" s="55"/>
      <c r="B8" s="27"/>
      <c r="C8" s="52"/>
      <c r="D8" s="52"/>
      <c r="E8" s="52"/>
      <c r="F8" s="52"/>
      <c r="G8" s="52"/>
      <c r="H8" s="52"/>
      <c r="I8" s="52"/>
      <c r="J8" s="52"/>
      <c r="K8" s="52"/>
      <c r="L8" s="52"/>
      <c r="M8" s="52"/>
      <c r="N8" s="8">
        <f>SUM(B8:L8)*8+M8*12</f>
        <v>0</v>
      </c>
      <c r="U8" s="3"/>
    </row>
    <row r="9" spans="1:21" ht="14.25" customHeight="1" x14ac:dyDescent="0.25">
      <c r="A9" s="55"/>
      <c r="B9" s="27"/>
      <c r="C9" s="27"/>
      <c r="D9" s="27"/>
      <c r="E9" s="27"/>
      <c r="F9" s="27"/>
      <c r="G9" s="47"/>
      <c r="H9" s="27"/>
      <c r="I9" s="27"/>
      <c r="J9" s="27"/>
      <c r="K9" s="27"/>
      <c r="L9" s="27"/>
      <c r="M9" s="27"/>
      <c r="N9" s="8">
        <f t="shared" ref="N9:N31" si="0">SUM(B9:L9)*8+M9*12</f>
        <v>0</v>
      </c>
      <c r="U9" s="3"/>
    </row>
    <row r="10" spans="1:21" ht="14.25" customHeight="1" x14ac:dyDescent="0.25">
      <c r="A10" s="55"/>
      <c r="B10" s="27"/>
      <c r="C10" s="27"/>
      <c r="D10" s="27"/>
      <c r="E10" s="27"/>
      <c r="F10" s="27"/>
      <c r="G10" s="47"/>
      <c r="H10" s="27"/>
      <c r="I10" s="27"/>
      <c r="J10" s="27"/>
      <c r="K10" s="27"/>
      <c r="L10" s="27"/>
      <c r="M10" s="27"/>
      <c r="N10" s="8">
        <f t="shared" si="0"/>
        <v>0</v>
      </c>
      <c r="U10" s="3"/>
    </row>
    <row r="11" spans="1:21" ht="14.25" customHeight="1" x14ac:dyDescent="0.25">
      <c r="A11" s="55"/>
      <c r="B11" s="27"/>
      <c r="C11" s="27"/>
      <c r="D11" s="27"/>
      <c r="E11" s="27"/>
      <c r="F11" s="27"/>
      <c r="G11" s="47"/>
      <c r="H11" s="27"/>
      <c r="I11" s="27"/>
      <c r="J11" s="27"/>
      <c r="K11" s="27"/>
      <c r="L11" s="27"/>
      <c r="M11" s="27"/>
      <c r="N11" s="8">
        <f t="shared" si="0"/>
        <v>0</v>
      </c>
      <c r="U11" s="3"/>
    </row>
    <row r="12" spans="1:21" ht="14.25" customHeight="1" x14ac:dyDescent="0.25">
      <c r="A12" s="55"/>
      <c r="B12" s="27"/>
      <c r="C12" s="53"/>
      <c r="D12" s="53"/>
      <c r="E12" s="53"/>
      <c r="F12" s="53"/>
      <c r="G12" s="53"/>
      <c r="H12" s="53"/>
      <c r="I12" s="53"/>
      <c r="J12" s="53"/>
      <c r="K12" s="53"/>
      <c r="L12" s="53"/>
      <c r="M12" s="53"/>
      <c r="N12" s="8">
        <f t="shared" si="0"/>
        <v>0</v>
      </c>
      <c r="U12" s="3"/>
    </row>
    <row r="13" spans="1:21" ht="14.25" customHeight="1" x14ac:dyDescent="0.25">
      <c r="A13" s="55"/>
      <c r="B13" s="27"/>
      <c r="C13" s="27"/>
      <c r="D13" s="27"/>
      <c r="E13" s="27"/>
      <c r="F13" s="27"/>
      <c r="G13" s="47"/>
      <c r="H13" s="27"/>
      <c r="I13" s="27"/>
      <c r="J13" s="27"/>
      <c r="K13" s="27"/>
      <c r="L13" s="27"/>
      <c r="M13" s="27"/>
      <c r="N13" s="8">
        <f t="shared" si="0"/>
        <v>0</v>
      </c>
      <c r="U13" s="3"/>
    </row>
    <row r="14" spans="1:21" ht="14.25" customHeight="1" x14ac:dyDescent="0.25">
      <c r="A14" s="55"/>
      <c r="B14" s="27"/>
      <c r="C14" s="27"/>
      <c r="D14" s="27"/>
      <c r="E14" s="27"/>
      <c r="F14" s="27"/>
      <c r="G14" s="47"/>
      <c r="H14" s="27"/>
      <c r="I14" s="27"/>
      <c r="J14" s="27"/>
      <c r="K14" s="27"/>
      <c r="L14" s="27"/>
      <c r="M14" s="27"/>
      <c r="N14" s="8">
        <f t="shared" si="0"/>
        <v>0</v>
      </c>
      <c r="U14" s="3"/>
    </row>
    <row r="15" spans="1:21" ht="14.25" customHeight="1" x14ac:dyDescent="0.25">
      <c r="A15" s="55"/>
      <c r="B15" s="27"/>
      <c r="C15" s="27"/>
      <c r="D15" s="27"/>
      <c r="E15" s="27"/>
      <c r="F15" s="27"/>
      <c r="G15" s="47"/>
      <c r="H15" s="27"/>
      <c r="I15" s="27"/>
      <c r="J15" s="27"/>
      <c r="K15" s="27"/>
      <c r="L15" s="27"/>
      <c r="M15" s="27"/>
      <c r="N15" s="8">
        <f t="shared" si="0"/>
        <v>0</v>
      </c>
      <c r="U15" s="3"/>
    </row>
    <row r="16" spans="1:21" ht="14.25" customHeight="1" x14ac:dyDescent="0.25">
      <c r="A16" s="55"/>
      <c r="B16" s="27"/>
      <c r="C16" s="27"/>
      <c r="D16" s="27"/>
      <c r="E16" s="27"/>
      <c r="F16" s="27"/>
      <c r="G16" s="47"/>
      <c r="H16" s="27"/>
      <c r="I16" s="27"/>
      <c r="J16" s="27"/>
      <c r="K16" s="27"/>
      <c r="L16" s="27"/>
      <c r="M16" s="27"/>
      <c r="N16" s="8">
        <f t="shared" si="0"/>
        <v>0</v>
      </c>
      <c r="U16" s="3"/>
    </row>
    <row r="17" spans="1:21" ht="14.25" customHeight="1" x14ac:dyDescent="0.25">
      <c r="A17" s="55"/>
      <c r="B17" s="27"/>
      <c r="C17" s="27"/>
      <c r="D17" s="27"/>
      <c r="E17" s="27"/>
      <c r="F17" s="27"/>
      <c r="G17" s="47"/>
      <c r="H17" s="27"/>
      <c r="I17" s="27"/>
      <c r="J17" s="27"/>
      <c r="K17" s="27"/>
      <c r="L17" s="27"/>
      <c r="M17" s="27"/>
      <c r="N17" s="8">
        <f t="shared" si="0"/>
        <v>0</v>
      </c>
      <c r="U17" s="3"/>
    </row>
    <row r="18" spans="1:21" ht="14.25" customHeight="1" x14ac:dyDescent="0.25">
      <c r="A18" s="55"/>
      <c r="B18" s="27"/>
      <c r="C18" s="27"/>
      <c r="D18" s="27"/>
      <c r="E18" s="27"/>
      <c r="F18" s="27"/>
      <c r="G18" s="47"/>
      <c r="H18" s="27"/>
      <c r="I18" s="27"/>
      <c r="J18" s="27"/>
      <c r="K18" s="27"/>
      <c r="L18" s="27"/>
      <c r="M18" s="27"/>
      <c r="N18" s="8">
        <f t="shared" si="0"/>
        <v>0</v>
      </c>
      <c r="U18" s="3"/>
    </row>
    <row r="19" spans="1:21" ht="14.25" customHeight="1" x14ac:dyDescent="0.25">
      <c r="A19" s="55"/>
      <c r="B19" s="27"/>
      <c r="C19" s="27"/>
      <c r="D19" s="27"/>
      <c r="E19" s="27"/>
      <c r="F19" s="27"/>
      <c r="G19" s="47"/>
      <c r="H19" s="27"/>
      <c r="I19" s="27"/>
      <c r="J19" s="27"/>
      <c r="K19" s="27"/>
      <c r="L19" s="27"/>
      <c r="M19" s="27"/>
      <c r="N19" s="8">
        <f t="shared" si="0"/>
        <v>0</v>
      </c>
      <c r="U19" s="3"/>
    </row>
    <row r="20" spans="1:21" ht="14.25" customHeight="1" x14ac:dyDescent="0.25">
      <c r="A20" s="55"/>
      <c r="B20" s="27"/>
      <c r="C20" s="27"/>
      <c r="D20" s="27"/>
      <c r="E20" s="27"/>
      <c r="F20" s="27"/>
      <c r="G20" s="47"/>
      <c r="H20" s="27"/>
      <c r="I20" s="27"/>
      <c r="J20" s="27"/>
      <c r="K20" s="27"/>
      <c r="L20" s="27"/>
      <c r="M20" s="27"/>
      <c r="N20" s="8">
        <f t="shared" si="0"/>
        <v>0</v>
      </c>
      <c r="U20" s="3"/>
    </row>
    <row r="21" spans="1:21" ht="14.25" customHeight="1" x14ac:dyDescent="0.25">
      <c r="A21" s="55"/>
      <c r="B21" s="27"/>
      <c r="C21" s="27"/>
      <c r="D21" s="27"/>
      <c r="E21" s="27"/>
      <c r="F21" s="27"/>
      <c r="G21" s="47"/>
      <c r="H21" s="27"/>
      <c r="I21" s="27"/>
      <c r="J21" s="27"/>
      <c r="K21" s="27"/>
      <c r="L21" s="27"/>
      <c r="M21" s="27"/>
      <c r="N21" s="8">
        <f t="shared" si="0"/>
        <v>0</v>
      </c>
      <c r="U21" s="3"/>
    </row>
    <row r="22" spans="1:21" ht="14.25" customHeight="1" x14ac:dyDescent="0.25">
      <c r="A22" s="55"/>
      <c r="B22" s="27"/>
      <c r="C22" s="27"/>
      <c r="D22" s="27"/>
      <c r="E22" s="27"/>
      <c r="F22" s="27"/>
      <c r="G22" s="47"/>
      <c r="H22" s="27"/>
      <c r="I22" s="27"/>
      <c r="J22" s="27"/>
      <c r="K22" s="27"/>
      <c r="L22" s="27"/>
      <c r="M22" s="27"/>
      <c r="N22" s="8">
        <f t="shared" si="0"/>
        <v>0</v>
      </c>
      <c r="U22" s="3"/>
    </row>
    <row r="23" spans="1:21" ht="14.25" customHeight="1" x14ac:dyDescent="0.25">
      <c r="A23" s="55"/>
      <c r="B23" s="27"/>
      <c r="C23" s="27"/>
      <c r="D23" s="27"/>
      <c r="E23" s="27"/>
      <c r="F23" s="27"/>
      <c r="G23" s="27"/>
      <c r="H23" s="27"/>
      <c r="I23" s="27"/>
      <c r="J23" s="27"/>
      <c r="K23" s="27"/>
      <c r="L23" s="27"/>
      <c r="M23" s="27"/>
      <c r="N23" s="8">
        <f t="shared" si="0"/>
        <v>0</v>
      </c>
      <c r="U23" s="3"/>
    </row>
    <row r="24" spans="1:21" ht="14.25" customHeight="1" x14ac:dyDescent="0.25">
      <c r="A24" s="55"/>
      <c r="B24" s="27"/>
      <c r="C24" s="27"/>
      <c r="D24" s="27"/>
      <c r="E24" s="27"/>
      <c r="F24" s="27"/>
      <c r="G24" s="27"/>
      <c r="H24" s="27"/>
      <c r="I24" s="27"/>
      <c r="J24" s="27"/>
      <c r="K24" s="27"/>
      <c r="L24" s="27"/>
      <c r="M24" s="27"/>
      <c r="N24" s="8">
        <f t="shared" si="0"/>
        <v>0</v>
      </c>
      <c r="U24" s="3"/>
    </row>
    <row r="25" spans="1:21" ht="14.25" customHeight="1" x14ac:dyDescent="0.25">
      <c r="A25" s="55"/>
      <c r="B25" s="27"/>
      <c r="C25" s="27"/>
      <c r="D25" s="27"/>
      <c r="E25" s="27"/>
      <c r="F25" s="27"/>
      <c r="G25" s="27"/>
      <c r="H25" s="27"/>
      <c r="I25" s="27"/>
      <c r="J25" s="27"/>
      <c r="K25" s="27"/>
      <c r="L25" s="27"/>
      <c r="M25" s="27"/>
      <c r="N25" s="8">
        <f t="shared" si="0"/>
        <v>0</v>
      </c>
      <c r="U25" s="3"/>
    </row>
    <row r="26" spans="1:21" ht="14.25" customHeight="1" x14ac:dyDescent="0.25">
      <c r="A26" s="55"/>
      <c r="B26" s="27"/>
      <c r="C26" s="27"/>
      <c r="D26" s="27"/>
      <c r="E26" s="27"/>
      <c r="F26" s="27"/>
      <c r="G26" s="27"/>
      <c r="H26" s="27"/>
      <c r="I26" s="27"/>
      <c r="J26" s="27"/>
      <c r="K26" s="27"/>
      <c r="L26" s="27"/>
      <c r="M26" s="27"/>
      <c r="N26" s="8">
        <f t="shared" si="0"/>
        <v>0</v>
      </c>
      <c r="U26" s="3"/>
    </row>
    <row r="27" spans="1:21" ht="14.25" customHeight="1" x14ac:dyDescent="0.25">
      <c r="A27" s="55"/>
      <c r="B27" s="27"/>
      <c r="C27" s="27"/>
      <c r="D27" s="27"/>
      <c r="E27" s="27"/>
      <c r="F27" s="27"/>
      <c r="G27" s="27"/>
      <c r="H27" s="27"/>
      <c r="I27" s="27"/>
      <c r="J27" s="27"/>
      <c r="K27" s="27"/>
      <c r="L27" s="27"/>
      <c r="M27" s="27"/>
      <c r="N27" s="8">
        <f t="shared" si="0"/>
        <v>0</v>
      </c>
      <c r="U27" s="3"/>
    </row>
    <row r="28" spans="1:21" ht="14.25" customHeight="1" x14ac:dyDescent="0.25">
      <c r="A28" s="55"/>
      <c r="B28" s="27"/>
      <c r="C28" s="27"/>
      <c r="D28" s="27"/>
      <c r="E28" s="27"/>
      <c r="F28" s="27"/>
      <c r="G28" s="27"/>
      <c r="H28" s="27"/>
      <c r="I28" s="27"/>
      <c r="J28" s="27"/>
      <c r="K28" s="27"/>
      <c r="L28" s="27"/>
      <c r="M28" s="27"/>
      <c r="N28" s="8">
        <f t="shared" si="0"/>
        <v>0</v>
      </c>
      <c r="U28" s="3"/>
    </row>
    <row r="29" spans="1:21" ht="14.25" customHeight="1" x14ac:dyDescent="0.25">
      <c r="A29" s="55"/>
      <c r="B29" s="27"/>
      <c r="C29" s="27"/>
      <c r="D29" s="27"/>
      <c r="E29" s="27"/>
      <c r="F29" s="27"/>
      <c r="G29" s="27"/>
      <c r="H29" s="27"/>
      <c r="I29" s="27"/>
      <c r="J29" s="27"/>
      <c r="K29" s="27"/>
      <c r="L29" s="27"/>
      <c r="M29" s="27"/>
      <c r="N29" s="8">
        <f t="shared" si="0"/>
        <v>0</v>
      </c>
      <c r="U29" s="3"/>
    </row>
    <row r="30" spans="1:21" ht="14.25" customHeight="1" x14ac:dyDescent="0.25">
      <c r="A30" s="55"/>
      <c r="B30" s="27"/>
      <c r="C30" s="27"/>
      <c r="D30" s="27"/>
      <c r="E30" s="27"/>
      <c r="F30" s="27"/>
      <c r="G30" s="27"/>
      <c r="H30" s="27"/>
      <c r="I30" s="27"/>
      <c r="J30" s="27"/>
      <c r="K30" s="27"/>
      <c r="L30" s="27"/>
      <c r="M30" s="27"/>
      <c r="N30" s="8">
        <f t="shared" si="0"/>
        <v>0</v>
      </c>
      <c r="U30" s="3"/>
    </row>
    <row r="31" spans="1:21" ht="14.25" customHeight="1" x14ac:dyDescent="0.25">
      <c r="A31" s="55"/>
      <c r="B31" s="27"/>
      <c r="C31" s="27"/>
      <c r="D31" s="27"/>
      <c r="E31" s="27"/>
      <c r="F31" s="27"/>
      <c r="G31" s="27"/>
      <c r="H31" s="27"/>
      <c r="I31" s="27"/>
      <c r="J31" s="27"/>
      <c r="K31" s="27"/>
      <c r="L31" s="27"/>
      <c r="M31" s="27"/>
      <c r="N31" s="8">
        <f t="shared" si="0"/>
        <v>0</v>
      </c>
      <c r="U31" s="3"/>
    </row>
    <row r="32" spans="1:21" ht="14.25" customHeight="1" x14ac:dyDescent="0.25">
      <c r="A32" s="29" t="s">
        <v>22</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69" t="e">
        <f>SUM(N8:N31)/COUNT(B8:B31)</f>
        <v>#DIV/0!</v>
      </c>
      <c r="U32" s="3"/>
    </row>
    <row r="33" spans="1:21" ht="14.25" customHeight="1" x14ac:dyDescent="0.25">
      <c r="A33" s="29" t="s">
        <v>23</v>
      </c>
      <c r="B33" s="8" t="e">
        <f>B32/COUNT(B8:B31)*100</f>
        <v>#DIV/0!</v>
      </c>
      <c r="C33" s="8" t="e">
        <f t="shared" ref="C33:M33" si="2">C32/COUNT(C8:C31)*100</f>
        <v>#DIV/0!</v>
      </c>
      <c r="D33" s="8" t="e">
        <f t="shared" si="2"/>
        <v>#DIV/0!</v>
      </c>
      <c r="E33" s="8" t="e">
        <f t="shared" si="2"/>
        <v>#DIV/0!</v>
      </c>
      <c r="F33" s="8" t="e">
        <f t="shared" si="2"/>
        <v>#DIV/0!</v>
      </c>
      <c r="G33" s="8" t="e">
        <f>G32/COUNT(G8:G31)*100</f>
        <v>#DIV/0!</v>
      </c>
      <c r="H33" s="8" t="e">
        <f t="shared" si="2"/>
        <v>#DIV/0!</v>
      </c>
      <c r="I33" s="8" t="e">
        <f t="shared" si="2"/>
        <v>#DIV/0!</v>
      </c>
      <c r="J33" s="8" t="e">
        <f t="shared" si="2"/>
        <v>#DIV/0!</v>
      </c>
      <c r="K33" s="8" t="e">
        <f t="shared" si="2"/>
        <v>#DIV/0!</v>
      </c>
      <c r="L33" s="8" t="e">
        <f t="shared" si="2"/>
        <v>#DIV/0!</v>
      </c>
      <c r="M33" s="8" t="e">
        <f t="shared" si="2"/>
        <v>#DIV/0!</v>
      </c>
      <c r="N33" s="70"/>
      <c r="U33" s="3"/>
    </row>
    <row r="34" spans="1:21" ht="14.25" customHeight="1" x14ac:dyDescent="0.25"/>
    <row r="35" spans="1:21" ht="14.25" customHeight="1" x14ac:dyDescent="0.25">
      <c r="A35" s="19" t="s">
        <v>12</v>
      </c>
      <c r="B35" s="11"/>
      <c r="C35" s="11"/>
      <c r="D35" s="11"/>
      <c r="E35" s="11"/>
      <c r="F35" s="11"/>
      <c r="G35" s="11"/>
      <c r="H35" s="11"/>
      <c r="I35" s="12"/>
      <c r="K35" s="71" t="s">
        <v>13</v>
      </c>
      <c r="L35" s="71"/>
      <c r="M35" s="71"/>
      <c r="N35" s="71"/>
      <c r="U35" s="3"/>
    </row>
    <row r="36" spans="1:21" ht="14.25" customHeight="1" x14ac:dyDescent="0.25">
      <c r="A36" s="13"/>
      <c r="B36" s="14"/>
      <c r="C36" s="14"/>
      <c r="D36" s="14"/>
      <c r="E36" s="14"/>
      <c r="F36" s="14"/>
      <c r="G36" s="14"/>
      <c r="H36" s="14"/>
      <c r="I36" s="15"/>
      <c r="K36" s="72" t="s">
        <v>14</v>
      </c>
      <c r="L36" s="72"/>
      <c r="M36" s="73"/>
      <c r="N36" s="73"/>
      <c r="U36" s="3"/>
    </row>
    <row r="37" spans="1:21" ht="14.25" customHeight="1" x14ac:dyDescent="0.25">
      <c r="A37" s="13"/>
      <c r="B37" s="14"/>
      <c r="C37" s="14"/>
      <c r="D37" s="14"/>
      <c r="E37" s="14"/>
      <c r="F37" s="14"/>
      <c r="G37" s="14"/>
      <c r="H37" s="14"/>
      <c r="I37" s="15"/>
      <c r="K37" s="74" t="s">
        <v>15</v>
      </c>
      <c r="L37" s="74"/>
      <c r="M37" s="73"/>
      <c r="N37" s="73"/>
      <c r="U37" s="3"/>
    </row>
    <row r="38" spans="1:21" ht="14.25" customHeight="1" x14ac:dyDescent="0.25">
      <c r="A38" s="13"/>
      <c r="B38" s="14"/>
      <c r="C38" s="14"/>
      <c r="D38" s="14"/>
      <c r="E38" s="14"/>
      <c r="F38" s="14"/>
      <c r="G38" s="14"/>
      <c r="H38" s="14"/>
      <c r="I38" s="15"/>
      <c r="K38" s="76" t="s">
        <v>16</v>
      </c>
      <c r="L38" s="76"/>
      <c r="M38" s="73"/>
      <c r="N38" s="73"/>
      <c r="U38" s="3"/>
    </row>
    <row r="39" spans="1:21" ht="14.25" customHeight="1" x14ac:dyDescent="0.25">
      <c r="A39" s="13"/>
      <c r="B39" s="14"/>
      <c r="C39" s="14"/>
      <c r="D39" s="14"/>
      <c r="E39" s="14"/>
      <c r="F39" s="14"/>
      <c r="G39" s="14"/>
      <c r="H39" s="14"/>
      <c r="I39" s="15"/>
      <c r="K39" s="77" t="s">
        <v>17</v>
      </c>
      <c r="L39" s="77"/>
      <c r="M39" s="73"/>
      <c r="N39" s="73"/>
      <c r="U39" s="3"/>
    </row>
    <row r="40" spans="1:21" ht="14.25" customHeight="1" x14ac:dyDescent="0.25">
      <c r="A40" s="13"/>
      <c r="B40" s="14"/>
      <c r="C40" s="14"/>
      <c r="D40" s="14"/>
      <c r="E40" s="14"/>
      <c r="F40" s="14"/>
      <c r="G40" s="14"/>
      <c r="H40" s="14"/>
      <c r="I40" s="15"/>
      <c r="K40" s="78" t="s">
        <v>18</v>
      </c>
      <c r="L40" s="78"/>
      <c r="M40" s="73"/>
      <c r="N40" s="73"/>
      <c r="U40" s="3"/>
    </row>
    <row r="41" spans="1:21" ht="14.25" customHeight="1" x14ac:dyDescent="0.25">
      <c r="A41" s="16"/>
      <c r="B41" s="17"/>
      <c r="C41" s="17"/>
      <c r="D41" s="17"/>
      <c r="E41" s="17"/>
      <c r="F41" s="17"/>
      <c r="G41" s="17"/>
      <c r="H41" s="17"/>
      <c r="I41" s="18"/>
      <c r="K41" s="75" t="s">
        <v>19</v>
      </c>
      <c r="L41" s="75"/>
      <c r="M41" s="73"/>
      <c r="N41" s="73"/>
      <c r="U41" s="3"/>
    </row>
  </sheetData>
  <mergeCells count="14">
    <mergeCell ref="K41:L41"/>
    <mergeCell ref="M41:N41"/>
    <mergeCell ref="K38:L38"/>
    <mergeCell ref="M38:N38"/>
    <mergeCell ref="K39:L39"/>
    <mergeCell ref="M39:N39"/>
    <mergeCell ref="K40:L40"/>
    <mergeCell ref="M40:N40"/>
    <mergeCell ref="N32:N33"/>
    <mergeCell ref="K35:N35"/>
    <mergeCell ref="K36:L36"/>
    <mergeCell ref="M36:N36"/>
    <mergeCell ref="K37:L37"/>
    <mergeCell ref="M37:N37"/>
  </mergeCells>
  <conditionalFormatting sqref="N8:N31">
    <cfRule type="cellIs" dxfId="251" priority="13" operator="greaterThanOrEqual">
      <formula>90</formula>
    </cfRule>
    <cfRule type="cellIs" dxfId="250" priority="14" operator="between">
      <formula>80</formula>
      <formula>89.99</formula>
    </cfRule>
    <cfRule type="cellIs" dxfId="249" priority="15" operator="between">
      <formula>70</formula>
      <formula>79.99</formula>
    </cfRule>
    <cfRule type="cellIs" dxfId="248" priority="16" operator="between">
      <formula>60</formula>
      <formula>69.99</formula>
    </cfRule>
    <cfRule type="cellIs" dxfId="247" priority="17" operator="between">
      <formula>50</formula>
      <formula>59.99</formula>
    </cfRule>
    <cfRule type="cellIs" dxfId="246" priority="18" operator="lessThanOrEqual">
      <formula>49.99</formula>
    </cfRule>
  </conditionalFormatting>
  <conditionalFormatting sqref="B33:M33">
    <cfRule type="cellIs" dxfId="245" priority="1" operator="greaterThanOrEqual">
      <formula>90</formula>
    </cfRule>
    <cfRule type="cellIs" dxfId="244" priority="2" operator="between">
      <formula>80</formula>
      <formula>89.99</formula>
    </cfRule>
    <cfRule type="cellIs" dxfId="243" priority="3" operator="between">
      <formula>70</formula>
      <formula>79.99</formula>
    </cfRule>
    <cfRule type="cellIs" dxfId="242" priority="4" operator="between">
      <formula>60</formula>
      <formula>69.99</formula>
    </cfRule>
    <cfRule type="cellIs" dxfId="241" priority="5" operator="between">
      <formula>50</formula>
      <formula>59.99</formula>
    </cfRule>
    <cfRule type="cellIs" dxfId="24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I41"/>
  <sheetViews>
    <sheetView showGridLines="0" workbookViewId="0"/>
  </sheetViews>
  <sheetFormatPr defaultRowHeight="15" x14ac:dyDescent="0.25"/>
  <cols>
    <col min="1" max="1" width="26.140625" style="3" customWidth="1"/>
    <col min="2" max="9" width="7.140625" style="3" customWidth="1"/>
    <col min="10" max="16384" width="9.140625" style="3"/>
  </cols>
  <sheetData>
    <row r="1" spans="1:9" ht="14.25" customHeight="1" x14ac:dyDescent="0.25">
      <c r="A1" s="25" t="s">
        <v>20</v>
      </c>
    </row>
    <row r="2" spans="1:9" s="10" customFormat="1" ht="14.25" customHeight="1" x14ac:dyDescent="0.25">
      <c r="A2" s="10" t="s">
        <v>75</v>
      </c>
      <c r="B2" s="56"/>
      <c r="C2" s="56"/>
      <c r="D2" s="56"/>
      <c r="E2" s="56"/>
    </row>
    <row r="3" spans="1:9" ht="14.25" customHeight="1" x14ac:dyDescent="0.25">
      <c r="A3" s="10" t="s">
        <v>151</v>
      </c>
    </row>
    <row r="4" spans="1:9" ht="10.5" customHeight="1" x14ac:dyDescent="0.25">
      <c r="A4" s="10"/>
    </row>
    <row r="5" spans="1:9" ht="10.5" customHeight="1" x14ac:dyDescent="0.25">
      <c r="A5" s="10"/>
    </row>
    <row r="6" spans="1:9" s="23" customFormat="1" ht="10.5" customHeight="1" x14ac:dyDescent="0.25">
      <c r="A6" s="20"/>
      <c r="B6" s="21" t="s">
        <v>72</v>
      </c>
      <c r="C6" s="21" t="s">
        <v>67</v>
      </c>
      <c r="D6" s="21" t="s">
        <v>67</v>
      </c>
      <c r="E6" s="21" t="s">
        <v>67</v>
      </c>
      <c r="F6" s="20" t="s">
        <v>73</v>
      </c>
      <c r="G6" s="20" t="s">
        <v>74</v>
      </c>
      <c r="H6" s="20" t="s">
        <v>69</v>
      </c>
      <c r="I6" s="20" t="s">
        <v>69</v>
      </c>
    </row>
    <row r="7" spans="1:9" s="5" customFormat="1" ht="14.25" customHeight="1" x14ac:dyDescent="0.25">
      <c r="A7" s="6" t="s">
        <v>10</v>
      </c>
      <c r="B7" s="6">
        <v>1</v>
      </c>
      <c r="C7" s="6">
        <v>2</v>
      </c>
      <c r="D7" s="6">
        <v>3</v>
      </c>
      <c r="E7" s="6">
        <v>4</v>
      </c>
      <c r="F7" s="6">
        <v>5</v>
      </c>
      <c r="G7" s="6">
        <v>6</v>
      </c>
      <c r="H7" s="6">
        <v>7</v>
      </c>
      <c r="I7" s="6">
        <v>8</v>
      </c>
    </row>
    <row r="8" spans="1:9" ht="14.25" customHeight="1" x14ac:dyDescent="0.25">
      <c r="A8" s="55"/>
      <c r="B8" s="35"/>
      <c r="C8" s="35"/>
      <c r="D8" s="35"/>
      <c r="E8" s="35"/>
      <c r="F8" s="46"/>
      <c r="G8" s="46"/>
      <c r="H8" s="46"/>
      <c r="I8" s="46"/>
    </row>
    <row r="9" spans="1:9" ht="14.25" customHeight="1" x14ac:dyDescent="0.25">
      <c r="A9" s="55"/>
      <c r="B9" s="35"/>
      <c r="C9" s="35"/>
      <c r="D9" s="35"/>
      <c r="E9" s="35"/>
      <c r="F9" s="46"/>
      <c r="G9" s="46"/>
      <c r="H9" s="46"/>
      <c r="I9" s="46"/>
    </row>
    <row r="10" spans="1:9" ht="14.25" customHeight="1" x14ac:dyDescent="0.25">
      <c r="A10" s="55"/>
      <c r="B10" s="35"/>
      <c r="C10" s="35"/>
      <c r="D10" s="35"/>
      <c r="E10" s="35"/>
      <c r="F10" s="46"/>
      <c r="G10" s="46"/>
      <c r="H10" s="46"/>
      <c r="I10" s="46"/>
    </row>
    <row r="11" spans="1:9" ht="14.25" customHeight="1" x14ac:dyDescent="0.25">
      <c r="A11" s="55"/>
      <c r="B11" s="35"/>
      <c r="C11" s="35"/>
      <c r="D11" s="35"/>
      <c r="E11" s="35"/>
      <c r="F11" s="46"/>
      <c r="G11" s="46"/>
      <c r="H11" s="46"/>
      <c r="I11" s="46"/>
    </row>
    <row r="12" spans="1:9" ht="14.25" customHeight="1" x14ac:dyDescent="0.25">
      <c r="A12" s="55"/>
      <c r="B12" s="35"/>
      <c r="C12" s="35"/>
      <c r="D12" s="35"/>
      <c r="E12" s="35"/>
      <c r="F12" s="46"/>
      <c r="G12" s="46"/>
      <c r="H12" s="46"/>
      <c r="I12" s="46"/>
    </row>
    <row r="13" spans="1:9" ht="14.25" customHeight="1" x14ac:dyDescent="0.25">
      <c r="A13" s="55"/>
      <c r="B13" s="35"/>
      <c r="C13" s="35"/>
      <c r="D13" s="35"/>
      <c r="E13" s="35"/>
      <c r="F13" s="46"/>
      <c r="G13" s="46"/>
      <c r="H13" s="46"/>
      <c r="I13" s="46"/>
    </row>
    <row r="14" spans="1:9" ht="14.25" customHeight="1" x14ac:dyDescent="0.25">
      <c r="A14" s="55"/>
      <c r="B14" s="35"/>
      <c r="C14" s="35"/>
      <c r="D14" s="35"/>
      <c r="E14" s="35"/>
      <c r="F14" s="46"/>
      <c r="G14" s="46"/>
      <c r="H14" s="46"/>
      <c r="I14" s="46"/>
    </row>
    <row r="15" spans="1:9" ht="14.25" customHeight="1" x14ac:dyDescent="0.25">
      <c r="A15" s="55"/>
      <c r="B15" s="35"/>
      <c r="C15" s="35"/>
      <c r="D15" s="35"/>
      <c r="E15" s="35"/>
      <c r="F15" s="46"/>
      <c r="G15" s="46"/>
      <c r="H15" s="46"/>
      <c r="I15" s="46"/>
    </row>
    <row r="16" spans="1:9" ht="14.25" customHeight="1" x14ac:dyDescent="0.25">
      <c r="A16" s="55"/>
      <c r="B16" s="35"/>
      <c r="C16" s="35"/>
      <c r="D16" s="35"/>
      <c r="E16" s="35"/>
      <c r="F16" s="46"/>
      <c r="G16" s="46"/>
      <c r="H16" s="46"/>
      <c r="I16" s="46"/>
    </row>
    <row r="17" spans="1:9" ht="14.25" customHeight="1" x14ac:dyDescent="0.25">
      <c r="A17" s="55"/>
      <c r="B17" s="35"/>
      <c r="C17" s="35"/>
      <c r="D17" s="35"/>
      <c r="E17" s="35"/>
      <c r="F17" s="46"/>
      <c r="G17" s="46"/>
      <c r="H17" s="46"/>
      <c r="I17" s="46"/>
    </row>
    <row r="18" spans="1:9" ht="14.25" customHeight="1" x14ac:dyDescent="0.25">
      <c r="A18" s="55"/>
      <c r="B18" s="35"/>
      <c r="C18" s="35"/>
      <c r="D18" s="35"/>
      <c r="E18" s="35"/>
      <c r="F18" s="46"/>
      <c r="G18" s="46"/>
      <c r="H18" s="46"/>
      <c r="I18" s="46"/>
    </row>
    <row r="19" spans="1:9" ht="14.25" customHeight="1" x14ac:dyDescent="0.25">
      <c r="A19" s="55"/>
      <c r="B19" s="35"/>
      <c r="C19" s="35"/>
      <c r="D19" s="35"/>
      <c r="E19" s="35"/>
      <c r="F19" s="46"/>
      <c r="G19" s="46"/>
      <c r="H19" s="46"/>
      <c r="I19" s="46"/>
    </row>
    <row r="20" spans="1:9" ht="14.25" customHeight="1" x14ac:dyDescent="0.25">
      <c r="A20" s="55"/>
      <c r="B20" s="35"/>
      <c r="C20" s="35"/>
      <c r="D20" s="35"/>
      <c r="E20" s="35"/>
      <c r="F20" s="46"/>
      <c r="G20" s="46"/>
      <c r="H20" s="46"/>
      <c r="I20" s="46"/>
    </row>
    <row r="21" spans="1:9" ht="14.25" customHeight="1" x14ac:dyDescent="0.25">
      <c r="A21" s="55"/>
      <c r="B21" s="35"/>
      <c r="C21" s="35"/>
      <c r="D21" s="35"/>
      <c r="E21" s="35"/>
      <c r="F21" s="46"/>
      <c r="G21" s="46"/>
      <c r="H21" s="46"/>
      <c r="I21" s="46"/>
    </row>
    <row r="22" spans="1:9" ht="14.25" customHeight="1" x14ac:dyDescent="0.25">
      <c r="A22" s="55"/>
      <c r="B22" s="35"/>
      <c r="C22" s="35"/>
      <c r="D22" s="35"/>
      <c r="E22" s="35"/>
      <c r="F22" s="46"/>
      <c r="G22" s="46"/>
      <c r="H22" s="46"/>
      <c r="I22" s="46"/>
    </row>
    <row r="23" spans="1:9" ht="14.25" customHeight="1" x14ac:dyDescent="0.25">
      <c r="A23" s="55"/>
      <c r="B23" s="35"/>
      <c r="C23" s="35"/>
      <c r="D23" s="35"/>
      <c r="E23" s="35"/>
      <c r="F23" s="46"/>
      <c r="G23" s="46"/>
      <c r="H23" s="46"/>
      <c r="I23" s="46"/>
    </row>
    <row r="24" spans="1:9" ht="14.25" customHeight="1" x14ac:dyDescent="0.25">
      <c r="A24" s="55"/>
      <c r="B24" s="35"/>
      <c r="C24" s="35"/>
      <c r="D24" s="35"/>
      <c r="E24" s="35"/>
      <c r="F24" s="46"/>
      <c r="G24" s="46"/>
      <c r="H24" s="46"/>
      <c r="I24" s="46"/>
    </row>
    <row r="25" spans="1:9" ht="14.25" customHeight="1" x14ac:dyDescent="0.25">
      <c r="A25" s="55"/>
      <c r="B25" s="35"/>
      <c r="C25" s="35"/>
      <c r="D25" s="35"/>
      <c r="E25" s="35"/>
      <c r="F25" s="46"/>
      <c r="G25" s="46"/>
      <c r="H25" s="46"/>
      <c r="I25" s="46"/>
    </row>
    <row r="26" spans="1:9" ht="14.25" customHeight="1" x14ac:dyDescent="0.25">
      <c r="A26" s="55"/>
      <c r="B26" s="35"/>
      <c r="C26" s="35"/>
      <c r="D26" s="35"/>
      <c r="E26" s="35"/>
      <c r="F26" s="46"/>
      <c r="G26" s="46"/>
      <c r="H26" s="46"/>
      <c r="I26" s="46"/>
    </row>
    <row r="27" spans="1:9" ht="14.25" customHeight="1" x14ac:dyDescent="0.25">
      <c r="A27" s="55"/>
      <c r="B27" s="35"/>
      <c r="C27" s="35"/>
      <c r="D27" s="35"/>
      <c r="E27" s="35"/>
      <c r="F27" s="46"/>
      <c r="G27" s="46"/>
      <c r="H27" s="46"/>
      <c r="I27" s="46"/>
    </row>
    <row r="28" spans="1:9" ht="14.25" customHeight="1" x14ac:dyDescent="0.25">
      <c r="A28" s="55"/>
      <c r="B28" s="35"/>
      <c r="C28" s="35"/>
      <c r="D28" s="35"/>
      <c r="E28" s="35"/>
      <c r="F28" s="46"/>
      <c r="G28" s="46"/>
      <c r="H28" s="46"/>
      <c r="I28" s="46"/>
    </row>
    <row r="29" spans="1:9" ht="14.25" customHeight="1" x14ac:dyDescent="0.25">
      <c r="A29" s="55"/>
      <c r="B29" s="35"/>
      <c r="C29" s="35"/>
      <c r="D29" s="35"/>
      <c r="E29" s="35"/>
      <c r="F29" s="46"/>
      <c r="G29" s="46"/>
      <c r="H29" s="46"/>
      <c r="I29" s="46"/>
    </row>
    <row r="30" spans="1:9" ht="14.25" customHeight="1" x14ac:dyDescent="0.25">
      <c r="A30" s="55"/>
      <c r="B30" s="35"/>
      <c r="C30" s="35"/>
      <c r="D30" s="35"/>
      <c r="E30" s="35"/>
      <c r="F30" s="46"/>
      <c r="G30" s="46"/>
      <c r="H30" s="46"/>
      <c r="I30" s="46"/>
    </row>
    <row r="31" spans="1:9" ht="14.25" customHeight="1" x14ac:dyDescent="0.25">
      <c r="A31" s="55"/>
      <c r="B31" s="35"/>
      <c r="C31" s="35"/>
      <c r="D31" s="35"/>
      <c r="E31" s="35"/>
      <c r="F31" s="46"/>
      <c r="G31" s="46"/>
      <c r="H31" s="46"/>
      <c r="I31" s="46"/>
    </row>
    <row r="32" spans="1:9" ht="14.25" customHeight="1" x14ac:dyDescent="0.25">
      <c r="A32" s="29" t="s">
        <v>22</v>
      </c>
      <c r="B32" s="8">
        <f>SUM(B8:B31)</f>
        <v>0</v>
      </c>
      <c r="C32" s="8">
        <f>SUM(C8:C31)</f>
        <v>0</v>
      </c>
      <c r="D32" s="8">
        <f>SUM(D8:D31)</f>
        <v>0</v>
      </c>
      <c r="E32" s="8">
        <f>SUM(E8:E31)</f>
        <v>0</v>
      </c>
      <c r="F32" s="8">
        <f t="shared" ref="F32:I32" si="0">SUM(F8:F31)</f>
        <v>0</v>
      </c>
      <c r="G32" s="8">
        <f t="shared" si="0"/>
        <v>0</v>
      </c>
      <c r="H32" s="8">
        <f t="shared" si="0"/>
        <v>0</v>
      </c>
      <c r="I32" s="8">
        <f t="shared" si="0"/>
        <v>0</v>
      </c>
    </row>
    <row r="33" spans="1:9" ht="14.25" customHeight="1" x14ac:dyDescent="0.25">
      <c r="A33" s="29" t="s">
        <v>23</v>
      </c>
      <c r="B33" s="8" t="e">
        <f>B32/COUNT(B8:B31)*100</f>
        <v>#DIV/0!</v>
      </c>
      <c r="C33" s="8" t="e">
        <f t="shared" ref="C33:G33" si="1">C32/COUNT(C8:C31)*100</f>
        <v>#DIV/0!</v>
      </c>
      <c r="D33" s="8" t="e">
        <f t="shared" si="1"/>
        <v>#DIV/0!</v>
      </c>
      <c r="E33" s="8" t="e">
        <f t="shared" si="1"/>
        <v>#DIV/0!</v>
      </c>
      <c r="F33" s="8" t="e">
        <f t="shared" si="1"/>
        <v>#DIV/0!</v>
      </c>
      <c r="G33" s="8" t="e">
        <f t="shared" si="1"/>
        <v>#DIV/0!</v>
      </c>
      <c r="H33" s="8" t="e">
        <f>H32/COUNT(H8:H31)*100</f>
        <v>#DIV/0!</v>
      </c>
      <c r="I33" s="8" t="e">
        <f>I32/COUNT(I8:I31)*100</f>
        <v>#DIV/0!</v>
      </c>
    </row>
    <row r="34" spans="1:9" ht="14.25" customHeight="1" x14ac:dyDescent="0.25"/>
    <row r="35" spans="1:9" ht="14.25" customHeight="1" x14ac:dyDescent="0.25">
      <c r="A35" s="19" t="s">
        <v>12</v>
      </c>
      <c r="B35" s="11"/>
      <c r="C35" s="11"/>
      <c r="D35" s="11"/>
      <c r="E35" s="11"/>
      <c r="F35" s="11"/>
      <c r="G35" s="11"/>
      <c r="H35" s="11"/>
      <c r="I35" s="12"/>
    </row>
    <row r="36" spans="1:9" ht="14.25" customHeight="1" x14ac:dyDescent="0.25">
      <c r="A36" s="13"/>
      <c r="B36" s="14"/>
      <c r="C36" s="14"/>
      <c r="D36" s="14"/>
      <c r="E36" s="14"/>
      <c r="F36" s="14"/>
      <c r="G36" s="14"/>
      <c r="H36" s="14"/>
      <c r="I36" s="15"/>
    </row>
    <row r="37" spans="1:9" ht="14.25" customHeight="1" x14ac:dyDescent="0.25">
      <c r="A37" s="13"/>
      <c r="B37" s="14"/>
      <c r="C37" s="14"/>
      <c r="D37" s="14"/>
      <c r="E37" s="14"/>
      <c r="F37" s="14"/>
      <c r="G37" s="14"/>
      <c r="H37" s="14"/>
      <c r="I37" s="15"/>
    </row>
    <row r="38" spans="1:9" ht="14.25" customHeight="1" x14ac:dyDescent="0.25">
      <c r="A38" s="13"/>
      <c r="B38" s="14"/>
      <c r="C38" s="14"/>
      <c r="D38" s="14"/>
      <c r="E38" s="14"/>
      <c r="F38" s="14"/>
      <c r="G38" s="14"/>
      <c r="H38" s="14"/>
      <c r="I38" s="15"/>
    </row>
    <row r="39" spans="1:9" ht="14.25" customHeight="1" x14ac:dyDescent="0.25">
      <c r="A39" s="13"/>
      <c r="B39" s="14"/>
      <c r="C39" s="14"/>
      <c r="D39" s="14"/>
      <c r="E39" s="14"/>
      <c r="F39" s="14"/>
      <c r="G39" s="14"/>
      <c r="H39" s="14"/>
      <c r="I39" s="15"/>
    </row>
    <row r="40" spans="1:9" ht="14.25" customHeight="1" x14ac:dyDescent="0.25">
      <c r="A40" s="13"/>
      <c r="B40" s="14"/>
      <c r="C40" s="14"/>
      <c r="D40" s="14"/>
      <c r="E40" s="14"/>
      <c r="F40" s="14"/>
      <c r="G40" s="14"/>
      <c r="H40" s="14"/>
      <c r="I40" s="15"/>
    </row>
    <row r="41" spans="1:9" ht="14.25" customHeight="1" x14ac:dyDescent="0.25">
      <c r="A41" s="16"/>
      <c r="B41" s="17"/>
      <c r="C41" s="17"/>
      <c r="D41" s="17"/>
      <c r="E41" s="17"/>
      <c r="F41" s="17"/>
      <c r="G41" s="17"/>
      <c r="H41" s="17"/>
      <c r="I41" s="18"/>
    </row>
  </sheetData>
  <conditionalFormatting sqref="B33:I33">
    <cfRule type="cellIs" dxfId="77" priority="1" operator="greaterThanOrEqual">
      <formula>90</formula>
    </cfRule>
    <cfRule type="cellIs" dxfId="76" priority="2" operator="between">
      <formula>80</formula>
      <formula>89.99</formula>
    </cfRule>
    <cfRule type="cellIs" dxfId="75" priority="3" operator="between">
      <formula>70</formula>
      <formula>79.99</formula>
    </cfRule>
    <cfRule type="cellIs" dxfId="74" priority="4" operator="between">
      <formula>60</formula>
      <formula>69.99</formula>
    </cfRule>
    <cfRule type="cellIs" dxfId="73" priority="5" operator="between">
      <formula>50</formula>
      <formula>59.99</formula>
    </cfRule>
    <cfRule type="cellIs" dxfId="7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workbookViewId="0"/>
  </sheetViews>
  <sheetFormatPr defaultRowHeight="15" x14ac:dyDescent="0.25"/>
  <cols>
    <col min="1" max="1" width="26.140625" style="3" customWidth="1"/>
    <col min="2" max="20" width="7.140625" style="3" customWidth="1"/>
    <col min="21" max="21" width="7" style="9" customWidth="1"/>
    <col min="22" max="16384" width="9.140625" style="3"/>
  </cols>
  <sheetData>
    <row r="1" spans="1:21" ht="14.25" customHeight="1" x14ac:dyDescent="0.25">
      <c r="A1" s="25" t="s">
        <v>20</v>
      </c>
      <c r="N1" s="24"/>
      <c r="O1" s="24"/>
      <c r="R1" s="10"/>
    </row>
    <row r="2" spans="1:21" s="10" customFormat="1" ht="14.25" customHeight="1" x14ac:dyDescent="0.25">
      <c r="A2" s="10" t="s">
        <v>75</v>
      </c>
      <c r="B2" s="56"/>
      <c r="C2" s="56"/>
      <c r="D2" s="56"/>
      <c r="E2" s="56"/>
      <c r="F2" s="56"/>
      <c r="G2" s="56"/>
      <c r="H2" s="56"/>
      <c r="I2" s="56"/>
      <c r="J2" s="56"/>
      <c r="K2" s="56"/>
      <c r="L2" s="56"/>
      <c r="M2" s="56"/>
      <c r="N2" s="24"/>
      <c r="O2" s="24"/>
      <c r="P2" s="56"/>
      <c r="Q2" s="56"/>
      <c r="R2" s="24"/>
      <c r="S2" s="56"/>
      <c r="T2" s="56"/>
      <c r="U2" s="56"/>
    </row>
    <row r="3" spans="1:21" ht="14.25" customHeight="1" x14ac:dyDescent="0.25">
      <c r="A3" s="10" t="s">
        <v>150</v>
      </c>
    </row>
    <row r="4" spans="1:21" ht="10.5" customHeight="1" x14ac:dyDescent="0.25">
      <c r="A4" s="10"/>
    </row>
    <row r="5" spans="1:21" ht="10.5" customHeight="1" x14ac:dyDescent="0.25">
      <c r="A5" s="10"/>
    </row>
    <row r="6" spans="1:21" s="23" customFormat="1" ht="10.5" customHeight="1" x14ac:dyDescent="0.25">
      <c r="A6" s="20"/>
      <c r="B6" s="21" t="s">
        <v>76</v>
      </c>
      <c r="C6" s="21" t="s">
        <v>76</v>
      </c>
      <c r="D6" s="21" t="s">
        <v>76</v>
      </c>
      <c r="E6" s="21" t="s">
        <v>77</v>
      </c>
      <c r="F6" s="21" t="s">
        <v>76</v>
      </c>
      <c r="G6" s="21" t="s">
        <v>77</v>
      </c>
      <c r="H6" s="21" t="s">
        <v>76</v>
      </c>
      <c r="I6" s="21" t="s">
        <v>76</v>
      </c>
      <c r="J6" s="21" t="s">
        <v>76</v>
      </c>
      <c r="K6" s="20" t="s">
        <v>69</v>
      </c>
      <c r="L6" s="20" t="s">
        <v>69</v>
      </c>
      <c r="M6" s="20" t="s">
        <v>69</v>
      </c>
      <c r="N6" s="22"/>
    </row>
    <row r="7" spans="1:21" s="5" customFormat="1" ht="14.25" customHeight="1" x14ac:dyDescent="0.25">
      <c r="A7" s="6" t="s">
        <v>10</v>
      </c>
      <c r="B7" s="6">
        <v>1</v>
      </c>
      <c r="C7" s="6">
        <v>2</v>
      </c>
      <c r="D7" s="6">
        <v>3</v>
      </c>
      <c r="E7" s="6">
        <v>4</v>
      </c>
      <c r="F7" s="6">
        <v>5</v>
      </c>
      <c r="G7" s="6">
        <v>6</v>
      </c>
      <c r="H7" s="6">
        <v>7</v>
      </c>
      <c r="I7" s="6">
        <v>8</v>
      </c>
      <c r="J7" s="6">
        <v>9</v>
      </c>
      <c r="K7" s="6">
        <v>10</v>
      </c>
      <c r="L7" s="6">
        <v>11</v>
      </c>
      <c r="M7" s="6">
        <v>12</v>
      </c>
      <c r="N7" s="7" t="s">
        <v>11</v>
      </c>
    </row>
    <row r="8" spans="1:21" ht="14.25" customHeight="1" x14ac:dyDescent="0.25">
      <c r="A8" s="55"/>
      <c r="B8" s="35"/>
      <c r="C8" s="47"/>
      <c r="D8" s="47"/>
      <c r="E8" s="47"/>
      <c r="F8" s="47"/>
      <c r="G8" s="47"/>
      <c r="H8" s="47"/>
      <c r="I8" s="47"/>
      <c r="J8" s="47"/>
      <c r="K8" s="47"/>
      <c r="L8" s="47"/>
      <c r="M8" s="47"/>
      <c r="N8" s="8">
        <f>SUM(B8:E8)*4+SUM(F8:H8)*8+SUM(I8:M8)*12</f>
        <v>0</v>
      </c>
      <c r="U8" s="3"/>
    </row>
    <row r="9" spans="1:21" ht="14.25" customHeight="1" x14ac:dyDescent="0.25">
      <c r="A9" s="55"/>
      <c r="B9" s="35"/>
      <c r="C9" s="35"/>
      <c r="D9" s="35"/>
      <c r="E9" s="35"/>
      <c r="F9" s="35"/>
      <c r="G9" s="35"/>
      <c r="H9" s="35"/>
      <c r="I9" s="35"/>
      <c r="J9" s="35"/>
      <c r="K9" s="35"/>
      <c r="L9" s="35"/>
      <c r="M9" s="35"/>
      <c r="N9" s="8">
        <f t="shared" ref="N9:N31" si="0">SUM(B9:E9)*4+SUM(F9:H9)*8+SUM(I9:M9)*12</f>
        <v>0</v>
      </c>
      <c r="U9" s="3"/>
    </row>
    <row r="10" spans="1:21" ht="14.25" customHeight="1" x14ac:dyDescent="0.25">
      <c r="A10" s="55"/>
      <c r="B10" s="35"/>
      <c r="C10" s="35"/>
      <c r="D10" s="35"/>
      <c r="E10" s="35"/>
      <c r="F10" s="35"/>
      <c r="G10" s="35"/>
      <c r="H10" s="35"/>
      <c r="I10" s="35"/>
      <c r="J10" s="35"/>
      <c r="K10" s="35"/>
      <c r="L10" s="35"/>
      <c r="M10" s="35"/>
      <c r="N10" s="8">
        <f t="shared" si="0"/>
        <v>0</v>
      </c>
      <c r="U10" s="3"/>
    </row>
    <row r="11" spans="1:21" ht="14.25" customHeight="1" x14ac:dyDescent="0.25">
      <c r="A11" s="55"/>
      <c r="B11" s="35"/>
      <c r="C11" s="35"/>
      <c r="D11" s="35"/>
      <c r="E11" s="35"/>
      <c r="F11" s="35"/>
      <c r="G11" s="35"/>
      <c r="H11" s="35"/>
      <c r="I11" s="35"/>
      <c r="J11" s="35"/>
      <c r="K11" s="35"/>
      <c r="L11" s="35"/>
      <c r="M11" s="35"/>
      <c r="N11" s="8">
        <f t="shared" si="0"/>
        <v>0</v>
      </c>
      <c r="U11" s="3"/>
    </row>
    <row r="12" spans="1:21" ht="14.25" customHeight="1" x14ac:dyDescent="0.25">
      <c r="A12" s="55"/>
      <c r="B12" s="35"/>
      <c r="C12" s="35"/>
      <c r="D12" s="35"/>
      <c r="E12" s="35"/>
      <c r="F12" s="35"/>
      <c r="G12" s="35"/>
      <c r="H12" s="35"/>
      <c r="I12" s="35"/>
      <c r="J12" s="35"/>
      <c r="K12" s="35"/>
      <c r="L12" s="35"/>
      <c r="M12" s="35"/>
      <c r="N12" s="8">
        <f t="shared" si="0"/>
        <v>0</v>
      </c>
      <c r="U12" s="3"/>
    </row>
    <row r="13" spans="1:21" ht="14.25" customHeight="1" x14ac:dyDescent="0.25">
      <c r="A13" s="55"/>
      <c r="B13" s="35"/>
      <c r="C13" s="53"/>
      <c r="D13" s="53"/>
      <c r="E13" s="53"/>
      <c r="F13" s="53"/>
      <c r="G13" s="53"/>
      <c r="H13" s="53"/>
      <c r="I13" s="53"/>
      <c r="J13" s="53"/>
      <c r="K13" s="53"/>
      <c r="L13" s="53"/>
      <c r="M13" s="53"/>
      <c r="N13" s="8">
        <f t="shared" si="0"/>
        <v>0</v>
      </c>
      <c r="U13" s="3"/>
    </row>
    <row r="14" spans="1:21" ht="14.25" customHeight="1" x14ac:dyDescent="0.25">
      <c r="A14" s="55"/>
      <c r="B14" s="35"/>
      <c r="C14" s="35"/>
      <c r="D14" s="35"/>
      <c r="E14" s="35"/>
      <c r="F14" s="35"/>
      <c r="G14" s="35"/>
      <c r="H14" s="35"/>
      <c r="I14" s="35"/>
      <c r="J14" s="35"/>
      <c r="K14" s="35"/>
      <c r="L14" s="35"/>
      <c r="M14" s="35"/>
      <c r="N14" s="8">
        <f t="shared" si="0"/>
        <v>0</v>
      </c>
      <c r="U14" s="3"/>
    </row>
    <row r="15" spans="1:21" ht="14.25" customHeight="1" x14ac:dyDescent="0.25">
      <c r="A15" s="55"/>
      <c r="B15" s="35"/>
      <c r="C15" s="35"/>
      <c r="D15" s="35"/>
      <c r="E15" s="35"/>
      <c r="F15" s="35"/>
      <c r="G15" s="35"/>
      <c r="H15" s="35"/>
      <c r="I15" s="35"/>
      <c r="J15" s="35"/>
      <c r="K15" s="35"/>
      <c r="L15" s="35"/>
      <c r="M15" s="35"/>
      <c r="N15" s="8">
        <f t="shared" si="0"/>
        <v>0</v>
      </c>
      <c r="U15" s="3"/>
    </row>
    <row r="16" spans="1:21" ht="14.25" customHeight="1" x14ac:dyDescent="0.25">
      <c r="A16" s="55"/>
      <c r="B16" s="35"/>
      <c r="C16" s="35"/>
      <c r="D16" s="35"/>
      <c r="E16" s="35"/>
      <c r="F16" s="35"/>
      <c r="G16" s="35"/>
      <c r="H16" s="35"/>
      <c r="I16" s="35"/>
      <c r="J16" s="35"/>
      <c r="K16" s="35"/>
      <c r="L16" s="35"/>
      <c r="M16" s="35"/>
      <c r="N16" s="8">
        <f t="shared" si="0"/>
        <v>0</v>
      </c>
      <c r="U16" s="3"/>
    </row>
    <row r="17" spans="1:21" ht="14.25" customHeight="1" x14ac:dyDescent="0.25">
      <c r="A17" s="55"/>
      <c r="B17" s="35"/>
      <c r="C17" s="35"/>
      <c r="D17" s="35"/>
      <c r="E17" s="35"/>
      <c r="F17" s="35"/>
      <c r="G17" s="35"/>
      <c r="H17" s="35"/>
      <c r="I17" s="35"/>
      <c r="J17" s="35"/>
      <c r="K17" s="35"/>
      <c r="L17" s="35"/>
      <c r="M17" s="35"/>
      <c r="N17" s="8">
        <f t="shared" si="0"/>
        <v>0</v>
      </c>
      <c r="U17" s="3"/>
    </row>
    <row r="18" spans="1:21" ht="14.25" customHeight="1" x14ac:dyDescent="0.25">
      <c r="A18" s="55"/>
      <c r="B18" s="35"/>
      <c r="C18" s="35"/>
      <c r="D18" s="35"/>
      <c r="E18" s="35"/>
      <c r="F18" s="35"/>
      <c r="G18" s="35"/>
      <c r="H18" s="35"/>
      <c r="I18" s="35"/>
      <c r="J18" s="35"/>
      <c r="K18" s="35"/>
      <c r="L18" s="35"/>
      <c r="M18" s="35"/>
      <c r="N18" s="8">
        <f t="shared" si="0"/>
        <v>0</v>
      </c>
      <c r="U18" s="3"/>
    </row>
    <row r="19" spans="1:21" ht="14.25" customHeight="1" x14ac:dyDescent="0.25">
      <c r="A19" s="55"/>
      <c r="B19" s="35"/>
      <c r="C19" s="35"/>
      <c r="D19" s="35"/>
      <c r="E19" s="35"/>
      <c r="F19" s="35"/>
      <c r="G19" s="35"/>
      <c r="H19" s="35"/>
      <c r="I19" s="35"/>
      <c r="J19" s="35"/>
      <c r="K19" s="35"/>
      <c r="L19" s="35"/>
      <c r="M19" s="35"/>
      <c r="N19" s="8">
        <f t="shared" si="0"/>
        <v>0</v>
      </c>
      <c r="U19" s="3"/>
    </row>
    <row r="20" spans="1:21" ht="14.25" customHeight="1" x14ac:dyDescent="0.25">
      <c r="A20" s="55"/>
      <c r="B20" s="35"/>
      <c r="C20" s="35"/>
      <c r="D20" s="35"/>
      <c r="E20" s="35"/>
      <c r="F20" s="35"/>
      <c r="G20" s="35"/>
      <c r="H20" s="35"/>
      <c r="I20" s="35"/>
      <c r="J20" s="35"/>
      <c r="K20" s="35"/>
      <c r="L20" s="35"/>
      <c r="M20" s="35"/>
      <c r="N20" s="8">
        <f t="shared" si="0"/>
        <v>0</v>
      </c>
      <c r="U20" s="3"/>
    </row>
    <row r="21" spans="1:21" ht="14.25" customHeight="1" x14ac:dyDescent="0.25">
      <c r="A21" s="55"/>
      <c r="B21" s="35"/>
      <c r="C21" s="35"/>
      <c r="D21" s="35"/>
      <c r="E21" s="35"/>
      <c r="F21" s="35"/>
      <c r="G21" s="35"/>
      <c r="H21" s="35"/>
      <c r="I21" s="35"/>
      <c r="J21" s="35"/>
      <c r="K21" s="35"/>
      <c r="L21" s="35"/>
      <c r="M21" s="35"/>
      <c r="N21" s="8">
        <f t="shared" si="0"/>
        <v>0</v>
      </c>
      <c r="U21" s="3"/>
    </row>
    <row r="22" spans="1:21" ht="14.25" customHeight="1" x14ac:dyDescent="0.25">
      <c r="A22" s="55"/>
      <c r="B22" s="35"/>
      <c r="C22" s="35"/>
      <c r="D22" s="35"/>
      <c r="E22" s="35"/>
      <c r="F22" s="35"/>
      <c r="G22" s="35"/>
      <c r="H22" s="35"/>
      <c r="I22" s="35"/>
      <c r="J22" s="35"/>
      <c r="K22" s="35"/>
      <c r="L22" s="35"/>
      <c r="M22" s="35"/>
      <c r="N22" s="8">
        <f t="shared" si="0"/>
        <v>0</v>
      </c>
      <c r="U22" s="3"/>
    </row>
    <row r="23" spans="1:21" ht="14.25" customHeight="1" x14ac:dyDescent="0.25">
      <c r="A23" s="55"/>
      <c r="B23" s="35"/>
      <c r="C23" s="35"/>
      <c r="D23" s="35"/>
      <c r="E23" s="35"/>
      <c r="F23" s="35"/>
      <c r="G23" s="35"/>
      <c r="H23" s="35"/>
      <c r="I23" s="35"/>
      <c r="J23" s="35"/>
      <c r="K23" s="35"/>
      <c r="L23" s="35"/>
      <c r="M23" s="35"/>
      <c r="N23" s="8">
        <f t="shared" si="0"/>
        <v>0</v>
      </c>
      <c r="U23" s="3"/>
    </row>
    <row r="24" spans="1:21" ht="14.25" customHeight="1" x14ac:dyDescent="0.25">
      <c r="A24" s="55"/>
      <c r="B24" s="35"/>
      <c r="C24" s="35"/>
      <c r="D24" s="35"/>
      <c r="E24" s="35"/>
      <c r="F24" s="35"/>
      <c r="G24" s="35"/>
      <c r="H24" s="35"/>
      <c r="I24" s="35"/>
      <c r="J24" s="35"/>
      <c r="K24" s="35"/>
      <c r="L24" s="35"/>
      <c r="M24" s="35"/>
      <c r="N24" s="8">
        <f t="shared" si="0"/>
        <v>0</v>
      </c>
      <c r="U24" s="3"/>
    </row>
    <row r="25" spans="1:21" ht="14.25" customHeight="1" x14ac:dyDescent="0.25">
      <c r="A25" s="55"/>
      <c r="B25" s="35"/>
      <c r="C25" s="35"/>
      <c r="D25" s="35"/>
      <c r="E25" s="35"/>
      <c r="F25" s="35"/>
      <c r="G25" s="35"/>
      <c r="H25" s="35"/>
      <c r="I25" s="35"/>
      <c r="J25" s="35"/>
      <c r="K25" s="35"/>
      <c r="L25" s="35"/>
      <c r="M25" s="35"/>
      <c r="N25" s="8">
        <f t="shared" si="0"/>
        <v>0</v>
      </c>
      <c r="U25" s="3"/>
    </row>
    <row r="26" spans="1:21" ht="14.25" customHeight="1" x14ac:dyDescent="0.25">
      <c r="A26" s="55"/>
      <c r="B26" s="35"/>
      <c r="C26" s="35"/>
      <c r="D26" s="35"/>
      <c r="E26" s="35"/>
      <c r="F26" s="35"/>
      <c r="G26" s="35"/>
      <c r="H26" s="35"/>
      <c r="I26" s="35"/>
      <c r="J26" s="35"/>
      <c r="K26" s="35"/>
      <c r="L26" s="35"/>
      <c r="M26" s="35"/>
      <c r="N26" s="8">
        <f t="shared" si="0"/>
        <v>0</v>
      </c>
      <c r="U26" s="3"/>
    </row>
    <row r="27" spans="1:21" ht="14.25" customHeight="1" x14ac:dyDescent="0.25">
      <c r="A27" s="55"/>
      <c r="B27" s="35"/>
      <c r="C27" s="35"/>
      <c r="D27" s="35"/>
      <c r="E27" s="35"/>
      <c r="F27" s="35"/>
      <c r="G27" s="35"/>
      <c r="H27" s="35"/>
      <c r="I27" s="35"/>
      <c r="J27" s="35"/>
      <c r="K27" s="35"/>
      <c r="L27" s="35"/>
      <c r="M27" s="35"/>
      <c r="N27" s="8">
        <f t="shared" si="0"/>
        <v>0</v>
      </c>
      <c r="U27" s="3"/>
    </row>
    <row r="28" spans="1:21" ht="14.25" customHeight="1" x14ac:dyDescent="0.25">
      <c r="A28" s="55"/>
      <c r="B28" s="35"/>
      <c r="C28" s="35"/>
      <c r="D28" s="35"/>
      <c r="E28" s="35"/>
      <c r="F28" s="35"/>
      <c r="G28" s="35"/>
      <c r="H28" s="35"/>
      <c r="I28" s="35"/>
      <c r="J28" s="35"/>
      <c r="K28" s="35"/>
      <c r="L28" s="35"/>
      <c r="M28" s="35"/>
      <c r="N28" s="8">
        <f t="shared" si="0"/>
        <v>0</v>
      </c>
      <c r="U28" s="3"/>
    </row>
    <row r="29" spans="1:21" ht="14.25" customHeight="1" x14ac:dyDescent="0.25">
      <c r="A29" s="55"/>
      <c r="B29" s="35"/>
      <c r="C29" s="35"/>
      <c r="D29" s="35"/>
      <c r="E29" s="35"/>
      <c r="F29" s="35"/>
      <c r="G29" s="35"/>
      <c r="H29" s="35"/>
      <c r="I29" s="35"/>
      <c r="J29" s="35"/>
      <c r="K29" s="35"/>
      <c r="L29" s="35"/>
      <c r="M29" s="35"/>
      <c r="N29" s="8">
        <f t="shared" si="0"/>
        <v>0</v>
      </c>
      <c r="U29" s="3"/>
    </row>
    <row r="30" spans="1:21" ht="14.25" customHeight="1" x14ac:dyDescent="0.25">
      <c r="A30" s="55"/>
      <c r="B30" s="35"/>
      <c r="C30" s="35"/>
      <c r="D30" s="35"/>
      <c r="E30" s="35"/>
      <c r="F30" s="35"/>
      <c r="G30" s="35"/>
      <c r="H30" s="35"/>
      <c r="I30" s="35"/>
      <c r="J30" s="35"/>
      <c r="K30" s="35"/>
      <c r="L30" s="35"/>
      <c r="M30" s="35"/>
      <c r="N30" s="8">
        <f t="shared" si="0"/>
        <v>0</v>
      </c>
      <c r="U30" s="3"/>
    </row>
    <row r="31" spans="1:21" ht="14.25" customHeight="1" x14ac:dyDescent="0.25">
      <c r="A31" s="55"/>
      <c r="B31" s="35"/>
      <c r="C31" s="35"/>
      <c r="D31" s="35"/>
      <c r="E31" s="35"/>
      <c r="F31" s="35"/>
      <c r="G31" s="35"/>
      <c r="H31" s="35"/>
      <c r="I31" s="35"/>
      <c r="J31" s="35"/>
      <c r="K31" s="35"/>
      <c r="L31" s="35"/>
      <c r="M31" s="35"/>
      <c r="N31" s="8">
        <f t="shared" si="0"/>
        <v>0</v>
      </c>
      <c r="U31" s="3"/>
    </row>
    <row r="32" spans="1:21" ht="14.25" customHeight="1" x14ac:dyDescent="0.25">
      <c r="A32" s="29" t="s">
        <v>22</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69" t="e">
        <f>SUM(N8:N31)/COUNT(B8:B31)</f>
        <v>#DIV/0!</v>
      </c>
      <c r="U32" s="3"/>
    </row>
    <row r="33" spans="1:21" ht="14.25" customHeight="1" x14ac:dyDescent="0.25">
      <c r="A33" s="29" t="s">
        <v>23</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70"/>
      <c r="U33" s="3"/>
    </row>
    <row r="34" spans="1:21" ht="14.25" customHeight="1" x14ac:dyDescent="0.25"/>
    <row r="35" spans="1:21" ht="14.25" customHeight="1" x14ac:dyDescent="0.25">
      <c r="A35" s="19" t="s">
        <v>12</v>
      </c>
      <c r="B35" s="11"/>
      <c r="C35" s="11"/>
      <c r="D35" s="11"/>
      <c r="E35" s="11"/>
      <c r="F35" s="11"/>
      <c r="G35" s="11"/>
      <c r="H35" s="11"/>
      <c r="I35" s="12"/>
      <c r="K35" s="71" t="s">
        <v>13</v>
      </c>
      <c r="L35" s="71"/>
      <c r="M35" s="71"/>
      <c r="N35" s="71"/>
      <c r="U35" s="3"/>
    </row>
    <row r="36" spans="1:21" ht="14.25" customHeight="1" x14ac:dyDescent="0.25">
      <c r="A36" s="13"/>
      <c r="B36" s="14"/>
      <c r="C36" s="14"/>
      <c r="D36" s="14"/>
      <c r="E36" s="14"/>
      <c r="F36" s="14"/>
      <c r="G36" s="14"/>
      <c r="H36" s="14"/>
      <c r="I36" s="15"/>
      <c r="K36" s="72" t="s">
        <v>14</v>
      </c>
      <c r="L36" s="72"/>
      <c r="M36" s="73"/>
      <c r="N36" s="73"/>
      <c r="U36" s="3"/>
    </row>
    <row r="37" spans="1:21" ht="14.25" customHeight="1" x14ac:dyDescent="0.25">
      <c r="A37" s="13"/>
      <c r="B37" s="14"/>
      <c r="C37" s="14"/>
      <c r="D37" s="14"/>
      <c r="E37" s="14"/>
      <c r="F37" s="14"/>
      <c r="G37" s="14"/>
      <c r="H37" s="14"/>
      <c r="I37" s="15"/>
      <c r="K37" s="74" t="s">
        <v>15</v>
      </c>
      <c r="L37" s="74"/>
      <c r="M37" s="73"/>
      <c r="N37" s="73"/>
      <c r="U37" s="3"/>
    </row>
    <row r="38" spans="1:21" ht="14.25" customHeight="1" x14ac:dyDescent="0.25">
      <c r="A38" s="13"/>
      <c r="B38" s="14"/>
      <c r="C38" s="14"/>
      <c r="D38" s="14"/>
      <c r="E38" s="14"/>
      <c r="F38" s="14"/>
      <c r="G38" s="14"/>
      <c r="H38" s="14"/>
      <c r="I38" s="15"/>
      <c r="K38" s="76" t="s">
        <v>16</v>
      </c>
      <c r="L38" s="76"/>
      <c r="M38" s="73"/>
      <c r="N38" s="73"/>
      <c r="U38" s="3"/>
    </row>
    <row r="39" spans="1:21" ht="14.25" customHeight="1" x14ac:dyDescent="0.25">
      <c r="A39" s="13"/>
      <c r="B39" s="14"/>
      <c r="C39" s="14"/>
      <c r="D39" s="14"/>
      <c r="E39" s="14"/>
      <c r="F39" s="14"/>
      <c r="G39" s="14"/>
      <c r="H39" s="14"/>
      <c r="I39" s="15"/>
      <c r="K39" s="77" t="s">
        <v>17</v>
      </c>
      <c r="L39" s="77"/>
      <c r="M39" s="73"/>
      <c r="N39" s="73"/>
      <c r="U39" s="3"/>
    </row>
    <row r="40" spans="1:21" ht="14.25" customHeight="1" x14ac:dyDescent="0.25">
      <c r="A40" s="13"/>
      <c r="B40" s="14"/>
      <c r="C40" s="14"/>
      <c r="D40" s="14"/>
      <c r="E40" s="14"/>
      <c r="F40" s="14"/>
      <c r="G40" s="14"/>
      <c r="H40" s="14"/>
      <c r="I40" s="15"/>
      <c r="K40" s="78" t="s">
        <v>18</v>
      </c>
      <c r="L40" s="78"/>
      <c r="M40" s="73"/>
      <c r="N40" s="73"/>
      <c r="U40" s="3"/>
    </row>
    <row r="41" spans="1:21" ht="14.25" customHeight="1" x14ac:dyDescent="0.25">
      <c r="A41" s="16"/>
      <c r="B41" s="17"/>
      <c r="C41" s="17"/>
      <c r="D41" s="17"/>
      <c r="E41" s="17"/>
      <c r="F41" s="17"/>
      <c r="G41" s="17"/>
      <c r="H41" s="17"/>
      <c r="I41" s="18"/>
      <c r="K41" s="75" t="s">
        <v>19</v>
      </c>
      <c r="L41" s="75"/>
      <c r="M41" s="73"/>
      <c r="N41" s="73"/>
      <c r="U41" s="3"/>
    </row>
    <row r="42" spans="1:21" x14ac:dyDescent="0.25">
      <c r="A42" s="14"/>
      <c r="B42" s="14"/>
      <c r="C42" s="14"/>
      <c r="D42" s="14"/>
      <c r="E42" s="14"/>
      <c r="F42" s="14"/>
      <c r="G42" s="14"/>
      <c r="H42" s="14"/>
      <c r="I42" s="14"/>
      <c r="J42" s="14"/>
      <c r="K42" s="14"/>
      <c r="L42" s="14"/>
      <c r="M42" s="14"/>
      <c r="N42" s="14"/>
      <c r="O42" s="14"/>
      <c r="P42" s="14"/>
    </row>
  </sheetData>
  <mergeCells count="14">
    <mergeCell ref="K41:L41"/>
    <mergeCell ref="M41:N41"/>
    <mergeCell ref="K38:L38"/>
    <mergeCell ref="M38:N38"/>
    <mergeCell ref="K39:L39"/>
    <mergeCell ref="M39:N39"/>
    <mergeCell ref="K40:L40"/>
    <mergeCell ref="M40:N40"/>
    <mergeCell ref="N32:N33"/>
    <mergeCell ref="K35:N35"/>
    <mergeCell ref="K36:L36"/>
    <mergeCell ref="M36:N36"/>
    <mergeCell ref="K37:L37"/>
    <mergeCell ref="M37:N37"/>
  </mergeCells>
  <conditionalFormatting sqref="N8:N31">
    <cfRule type="cellIs" dxfId="71" priority="7" operator="greaterThanOrEqual">
      <formula>90</formula>
    </cfRule>
    <cfRule type="cellIs" dxfId="70" priority="8" operator="between">
      <formula>80</formula>
      <formula>89.99</formula>
    </cfRule>
    <cfRule type="cellIs" dxfId="69" priority="9" operator="between">
      <formula>70</formula>
      <formula>79.99</formula>
    </cfRule>
    <cfRule type="cellIs" dxfId="68" priority="10" operator="between">
      <formula>60</formula>
      <formula>69.99</formula>
    </cfRule>
    <cfRule type="cellIs" dxfId="67" priority="11" operator="between">
      <formula>50</formula>
      <formula>59.99</formula>
    </cfRule>
    <cfRule type="cellIs" dxfId="66" priority="12" operator="lessThanOrEqual">
      <formula>49.99</formula>
    </cfRule>
  </conditionalFormatting>
  <conditionalFormatting sqref="B33:M33">
    <cfRule type="cellIs" dxfId="65" priority="1" operator="greaterThanOrEqual">
      <formula>90</formula>
    </cfRule>
    <cfRule type="cellIs" dxfId="64" priority="2" operator="between">
      <formula>80</formula>
      <formula>89.99</formula>
    </cfRule>
    <cfRule type="cellIs" dxfId="63" priority="3" operator="between">
      <formula>70</formula>
      <formula>79.99</formula>
    </cfRule>
    <cfRule type="cellIs" dxfId="62" priority="4" operator="between">
      <formula>60</formula>
      <formula>69.99</formula>
    </cfRule>
    <cfRule type="cellIs" dxfId="61" priority="5" operator="between">
      <formula>50</formula>
      <formula>59.99</formula>
    </cfRule>
    <cfRule type="cellIs" dxfId="6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ignoredErrors>
    <ignoredError sqref="B32:N33" evalError="1"/>
  </ignoredErrors>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00FF"/>
  </sheetPr>
  <dimension ref="A1:AH43"/>
  <sheetViews>
    <sheetView showGridLines="0" workbookViewId="0"/>
  </sheetViews>
  <sheetFormatPr defaultRowHeight="15" x14ac:dyDescent="0.25"/>
  <cols>
    <col min="1" max="1" width="26.140625" style="3" customWidth="1"/>
    <col min="2" max="27" width="5.28515625" style="3" customWidth="1"/>
    <col min="28" max="28" width="6.7109375" style="3" customWidth="1"/>
    <col min="29" max="33" width="7.140625" style="3" customWidth="1"/>
    <col min="34" max="34" width="7" style="9" customWidth="1"/>
    <col min="35" max="16384" width="9.140625" style="3"/>
  </cols>
  <sheetData>
    <row r="1" spans="1:34" ht="14.25" customHeight="1" x14ac:dyDescent="0.25">
      <c r="A1" s="25" t="s">
        <v>20</v>
      </c>
      <c r="AA1" s="24"/>
      <c r="AB1" s="24"/>
      <c r="AE1" s="10"/>
    </row>
    <row r="2" spans="1:34" s="10" customFormat="1" ht="14.25" customHeight="1" x14ac:dyDescent="0.25">
      <c r="A2" s="10" t="s">
        <v>161</v>
      </c>
      <c r="B2" s="56"/>
      <c r="C2" s="56"/>
      <c r="D2" s="56"/>
      <c r="E2" s="56"/>
      <c r="F2" s="56"/>
      <c r="G2" s="56"/>
      <c r="H2" s="56"/>
      <c r="I2" s="56"/>
      <c r="J2" s="56"/>
      <c r="K2" s="56"/>
      <c r="L2" s="56"/>
      <c r="M2" s="56"/>
      <c r="N2" s="56"/>
      <c r="O2" s="56"/>
      <c r="P2" s="56"/>
      <c r="Q2" s="56"/>
      <c r="R2" s="56"/>
      <c r="S2" s="56"/>
      <c r="T2" s="56"/>
      <c r="U2" s="56"/>
      <c r="V2" s="56"/>
      <c r="W2" s="56"/>
      <c r="X2" s="56"/>
      <c r="Y2" s="56"/>
      <c r="Z2" s="56"/>
      <c r="AA2" s="24"/>
      <c r="AB2" s="24"/>
      <c r="AC2" s="56"/>
      <c r="AD2" s="56"/>
      <c r="AE2" s="24"/>
      <c r="AF2" s="56"/>
      <c r="AG2" s="56"/>
      <c r="AH2" s="56"/>
    </row>
    <row r="3" spans="1:34" ht="14.25" customHeight="1" x14ac:dyDescent="0.25">
      <c r="A3" s="10" t="s">
        <v>155</v>
      </c>
    </row>
    <row r="4" spans="1:34" ht="10.5" customHeight="1" x14ac:dyDescent="0.25">
      <c r="A4" s="10"/>
    </row>
    <row r="5" spans="1:34" ht="10.5" customHeight="1" x14ac:dyDescent="0.25">
      <c r="A5" s="10"/>
      <c r="B5" s="23"/>
      <c r="C5" s="23"/>
      <c r="D5" s="23"/>
      <c r="E5" s="23"/>
      <c r="F5" s="23"/>
      <c r="G5" s="23"/>
      <c r="H5" s="23"/>
      <c r="I5" s="23"/>
      <c r="J5" s="23"/>
      <c r="K5" s="23"/>
      <c r="L5" s="23"/>
      <c r="M5" s="23"/>
      <c r="N5" s="21" t="s">
        <v>71</v>
      </c>
      <c r="O5" s="23"/>
      <c r="P5" s="23"/>
      <c r="Q5" s="23"/>
      <c r="R5" s="23"/>
      <c r="S5" s="23"/>
      <c r="T5" s="20" t="s">
        <v>69</v>
      </c>
      <c r="AA5" s="9"/>
      <c r="AH5" s="3"/>
    </row>
    <row r="6" spans="1:34" s="41" customFormat="1" ht="10.5" customHeight="1" x14ac:dyDescent="0.25">
      <c r="A6" s="39"/>
      <c r="B6" s="20" t="s">
        <v>133</v>
      </c>
      <c r="C6" s="21" t="s">
        <v>76</v>
      </c>
      <c r="D6" s="21" t="s">
        <v>71</v>
      </c>
      <c r="E6" s="21" t="s">
        <v>76</v>
      </c>
      <c r="F6" s="21" t="s">
        <v>77</v>
      </c>
      <c r="G6" s="21" t="s">
        <v>63</v>
      </c>
      <c r="H6" s="21" t="s">
        <v>71</v>
      </c>
      <c r="I6" s="21" t="s">
        <v>77</v>
      </c>
      <c r="J6" s="20" t="s">
        <v>69</v>
      </c>
      <c r="K6" s="21" t="s">
        <v>63</v>
      </c>
      <c r="L6" s="21" t="s">
        <v>63</v>
      </c>
      <c r="M6" s="21" t="s">
        <v>63</v>
      </c>
      <c r="N6" s="21" t="s">
        <v>76</v>
      </c>
      <c r="O6" s="21" t="s">
        <v>71</v>
      </c>
      <c r="P6" s="21" t="s">
        <v>71</v>
      </c>
      <c r="Q6" s="21" t="s">
        <v>77</v>
      </c>
      <c r="R6" s="20" t="s">
        <v>133</v>
      </c>
      <c r="S6" s="21" t="s">
        <v>63</v>
      </c>
      <c r="T6" s="21" t="s">
        <v>76</v>
      </c>
      <c r="U6" s="40"/>
    </row>
    <row r="7" spans="1:34" s="5" customFormat="1" ht="14.25" customHeight="1" x14ac:dyDescent="0.25">
      <c r="A7" s="6" t="s">
        <v>10</v>
      </c>
      <c r="B7" s="6">
        <v>1</v>
      </c>
      <c r="C7" s="6">
        <v>2</v>
      </c>
      <c r="D7" s="6">
        <v>3</v>
      </c>
      <c r="E7" s="6">
        <v>4</v>
      </c>
      <c r="F7" s="6">
        <v>5</v>
      </c>
      <c r="G7" s="6">
        <v>6</v>
      </c>
      <c r="H7" s="6">
        <v>7</v>
      </c>
      <c r="I7" s="6">
        <v>8</v>
      </c>
      <c r="J7" s="6">
        <v>9</v>
      </c>
      <c r="K7" s="6">
        <v>10</v>
      </c>
      <c r="L7" s="6">
        <v>11</v>
      </c>
      <c r="M7" s="6">
        <v>12</v>
      </c>
      <c r="N7" s="6">
        <v>13</v>
      </c>
      <c r="O7" s="6">
        <v>14</v>
      </c>
      <c r="P7" s="6">
        <v>15</v>
      </c>
      <c r="Q7" s="6">
        <v>16</v>
      </c>
      <c r="R7" s="6">
        <v>17</v>
      </c>
      <c r="S7" s="6" t="s">
        <v>153</v>
      </c>
      <c r="T7" s="6" t="s">
        <v>154</v>
      </c>
      <c r="U7" s="7"/>
    </row>
    <row r="8" spans="1:34" ht="14.25" customHeight="1" x14ac:dyDescent="0.25">
      <c r="A8" s="55"/>
      <c r="B8" s="53"/>
      <c r="C8" s="53"/>
      <c r="D8" s="53"/>
      <c r="E8" s="53"/>
      <c r="F8" s="53"/>
      <c r="G8" s="53"/>
      <c r="H8" s="53"/>
      <c r="I8" s="53"/>
      <c r="J8" s="53"/>
      <c r="K8" s="53"/>
      <c r="L8" s="53"/>
      <c r="M8" s="53"/>
      <c r="N8" s="53"/>
      <c r="O8" s="53"/>
      <c r="P8" s="53"/>
      <c r="Q8" s="53"/>
      <c r="R8" s="53"/>
      <c r="S8" s="53"/>
      <c r="T8" s="53"/>
      <c r="U8" s="8">
        <f>SUM(B8:K8)*4+SUM(L8:P8)*8+SUM(Q8:R8)*10</f>
        <v>0</v>
      </c>
      <c r="AH8" s="3"/>
    </row>
    <row r="9" spans="1:34" ht="14.25" customHeight="1" x14ac:dyDescent="0.25">
      <c r="A9" s="55"/>
      <c r="B9" s="51"/>
      <c r="C9" s="51"/>
      <c r="D9" s="51"/>
      <c r="E9" s="51"/>
      <c r="F9" s="51"/>
      <c r="G9" s="51"/>
      <c r="H9" s="51"/>
      <c r="I9" s="51"/>
      <c r="J9" s="51"/>
      <c r="K9" s="51"/>
      <c r="L9" s="51"/>
      <c r="M9" s="51"/>
      <c r="N9" s="51"/>
      <c r="O9" s="51"/>
      <c r="P9" s="51"/>
      <c r="Q9" s="51"/>
      <c r="R9" s="51"/>
      <c r="S9" s="51"/>
      <c r="T9" s="51"/>
      <c r="U9" s="8">
        <f t="shared" ref="U9:U31" si="0">SUM(B9:K9)*4+SUM(L9:P9)*8+SUM(Q9:R9)*10</f>
        <v>0</v>
      </c>
      <c r="AH9" s="3"/>
    </row>
    <row r="10" spans="1:34" ht="14.25" customHeight="1" x14ac:dyDescent="0.25">
      <c r="A10" s="55"/>
      <c r="B10" s="51"/>
      <c r="C10" s="51"/>
      <c r="D10" s="51"/>
      <c r="E10" s="51"/>
      <c r="F10" s="51"/>
      <c r="G10" s="51"/>
      <c r="H10" s="51"/>
      <c r="I10" s="51"/>
      <c r="J10" s="51"/>
      <c r="K10" s="51"/>
      <c r="L10" s="51"/>
      <c r="M10" s="51"/>
      <c r="N10" s="51"/>
      <c r="O10" s="51"/>
      <c r="P10" s="51"/>
      <c r="Q10" s="51"/>
      <c r="R10" s="51"/>
      <c r="S10" s="51"/>
      <c r="T10" s="51"/>
      <c r="U10" s="8">
        <f>SUM(B10:K10)*4+SUM(L10:P10)*8+SUM(Q10:R10)*10</f>
        <v>0</v>
      </c>
      <c r="AH10" s="3"/>
    </row>
    <row r="11" spans="1:34" ht="14.25" customHeight="1" x14ac:dyDescent="0.25">
      <c r="A11" s="55"/>
      <c r="B11" s="51"/>
      <c r="C11" s="51"/>
      <c r="D11" s="51"/>
      <c r="E11" s="51"/>
      <c r="F11" s="51"/>
      <c r="G11" s="51"/>
      <c r="H11" s="51"/>
      <c r="I11" s="51"/>
      <c r="J11" s="51"/>
      <c r="K11" s="51"/>
      <c r="L11" s="51"/>
      <c r="M11" s="51"/>
      <c r="N11" s="51"/>
      <c r="O11" s="51"/>
      <c r="P11" s="51"/>
      <c r="Q11" s="51"/>
      <c r="R11" s="51"/>
      <c r="S11" s="51"/>
      <c r="T11" s="51"/>
      <c r="U11" s="8">
        <f t="shared" si="0"/>
        <v>0</v>
      </c>
      <c r="AH11" s="3"/>
    </row>
    <row r="12" spans="1:34" ht="14.25" customHeight="1" x14ac:dyDescent="0.25">
      <c r="A12" s="55"/>
      <c r="B12" s="51"/>
      <c r="C12" s="51"/>
      <c r="D12" s="51"/>
      <c r="E12" s="51"/>
      <c r="F12" s="51"/>
      <c r="G12" s="51"/>
      <c r="H12" s="51"/>
      <c r="I12" s="51"/>
      <c r="J12" s="51"/>
      <c r="K12" s="51"/>
      <c r="L12" s="51"/>
      <c r="M12" s="51"/>
      <c r="N12" s="51"/>
      <c r="O12" s="51"/>
      <c r="P12" s="51"/>
      <c r="Q12" s="51"/>
      <c r="R12" s="51"/>
      <c r="S12" s="51"/>
      <c r="T12" s="51"/>
      <c r="U12" s="8">
        <f t="shared" si="0"/>
        <v>0</v>
      </c>
      <c r="AH12" s="3"/>
    </row>
    <row r="13" spans="1:34" ht="14.25" customHeight="1" x14ac:dyDescent="0.25">
      <c r="A13" s="55"/>
      <c r="B13" s="51"/>
      <c r="C13" s="51"/>
      <c r="D13" s="51"/>
      <c r="E13" s="51"/>
      <c r="F13" s="51"/>
      <c r="G13" s="51"/>
      <c r="H13" s="51"/>
      <c r="I13" s="51"/>
      <c r="J13" s="51"/>
      <c r="K13" s="51"/>
      <c r="L13" s="51"/>
      <c r="M13" s="51"/>
      <c r="N13" s="51"/>
      <c r="O13" s="51"/>
      <c r="P13" s="51"/>
      <c r="Q13" s="51"/>
      <c r="R13" s="51"/>
      <c r="S13" s="51"/>
      <c r="T13" s="51"/>
      <c r="U13" s="8">
        <f t="shared" si="0"/>
        <v>0</v>
      </c>
      <c r="AH13" s="3"/>
    </row>
    <row r="14" spans="1:34" ht="14.25" customHeight="1" x14ac:dyDescent="0.25">
      <c r="A14" s="55"/>
      <c r="B14" s="51"/>
      <c r="C14" s="51"/>
      <c r="D14" s="51"/>
      <c r="E14" s="51"/>
      <c r="F14" s="51"/>
      <c r="G14" s="51"/>
      <c r="H14" s="51"/>
      <c r="I14" s="51"/>
      <c r="J14" s="51"/>
      <c r="K14" s="51"/>
      <c r="L14" s="51"/>
      <c r="M14" s="51"/>
      <c r="N14" s="51"/>
      <c r="O14" s="51"/>
      <c r="P14" s="51"/>
      <c r="Q14" s="51"/>
      <c r="R14" s="51"/>
      <c r="S14" s="51"/>
      <c r="T14" s="51"/>
      <c r="U14" s="8">
        <f t="shared" si="0"/>
        <v>0</v>
      </c>
      <c r="AH14" s="3"/>
    </row>
    <row r="15" spans="1:34" ht="14.25" customHeight="1" x14ac:dyDescent="0.25">
      <c r="A15" s="55"/>
      <c r="B15" s="51"/>
      <c r="C15" s="51"/>
      <c r="D15" s="51"/>
      <c r="E15" s="51"/>
      <c r="F15" s="51"/>
      <c r="G15" s="51"/>
      <c r="H15" s="51"/>
      <c r="I15" s="51"/>
      <c r="J15" s="51"/>
      <c r="K15" s="51"/>
      <c r="L15" s="51"/>
      <c r="M15" s="51"/>
      <c r="N15" s="51"/>
      <c r="O15" s="51"/>
      <c r="P15" s="51"/>
      <c r="Q15" s="51"/>
      <c r="R15" s="51"/>
      <c r="S15" s="51"/>
      <c r="T15" s="51"/>
      <c r="U15" s="8">
        <f t="shared" si="0"/>
        <v>0</v>
      </c>
      <c r="AH15" s="3"/>
    </row>
    <row r="16" spans="1:34" ht="14.25" customHeight="1" x14ac:dyDescent="0.25">
      <c r="A16" s="55"/>
      <c r="B16" s="51"/>
      <c r="C16" s="51"/>
      <c r="D16" s="51"/>
      <c r="E16" s="51"/>
      <c r="F16" s="51"/>
      <c r="G16" s="51"/>
      <c r="H16" s="51"/>
      <c r="I16" s="51"/>
      <c r="J16" s="51"/>
      <c r="K16" s="51"/>
      <c r="L16" s="51"/>
      <c r="M16" s="51"/>
      <c r="N16" s="51"/>
      <c r="O16" s="51"/>
      <c r="P16" s="51"/>
      <c r="Q16" s="51"/>
      <c r="R16" s="51"/>
      <c r="S16" s="51"/>
      <c r="T16" s="51"/>
      <c r="U16" s="8">
        <f t="shared" si="0"/>
        <v>0</v>
      </c>
      <c r="AH16" s="3"/>
    </row>
    <row r="17" spans="1:34" ht="14.25" customHeight="1" x14ac:dyDescent="0.25">
      <c r="A17" s="55"/>
      <c r="B17" s="51"/>
      <c r="C17" s="51"/>
      <c r="D17" s="51"/>
      <c r="E17" s="51"/>
      <c r="F17" s="51"/>
      <c r="G17" s="51"/>
      <c r="H17" s="51"/>
      <c r="I17" s="51"/>
      <c r="J17" s="51"/>
      <c r="K17" s="51"/>
      <c r="L17" s="51"/>
      <c r="M17" s="51"/>
      <c r="N17" s="51"/>
      <c r="O17" s="51"/>
      <c r="P17" s="51"/>
      <c r="Q17" s="51"/>
      <c r="R17" s="51"/>
      <c r="S17" s="51"/>
      <c r="T17" s="51"/>
      <c r="U17" s="8">
        <f t="shared" si="0"/>
        <v>0</v>
      </c>
      <c r="AH17" s="3"/>
    </row>
    <row r="18" spans="1:34" ht="14.25" customHeight="1" x14ac:dyDescent="0.25">
      <c r="A18" s="55"/>
      <c r="B18" s="51"/>
      <c r="C18" s="51"/>
      <c r="D18" s="51"/>
      <c r="E18" s="51"/>
      <c r="F18" s="51"/>
      <c r="G18" s="51"/>
      <c r="H18" s="51"/>
      <c r="I18" s="51"/>
      <c r="J18" s="51"/>
      <c r="K18" s="51"/>
      <c r="L18" s="51"/>
      <c r="M18" s="51"/>
      <c r="N18" s="51"/>
      <c r="O18" s="51"/>
      <c r="P18" s="51"/>
      <c r="Q18" s="51"/>
      <c r="R18" s="51"/>
      <c r="S18" s="51"/>
      <c r="T18" s="51"/>
      <c r="U18" s="8">
        <f t="shared" si="0"/>
        <v>0</v>
      </c>
      <c r="AH18" s="3"/>
    </row>
    <row r="19" spans="1:34" ht="14.25" customHeight="1" x14ac:dyDescent="0.25">
      <c r="A19" s="55"/>
      <c r="B19" s="51"/>
      <c r="C19" s="51"/>
      <c r="D19" s="51"/>
      <c r="E19" s="51"/>
      <c r="F19" s="51"/>
      <c r="G19" s="51"/>
      <c r="H19" s="51"/>
      <c r="I19" s="51"/>
      <c r="J19" s="51"/>
      <c r="K19" s="51"/>
      <c r="L19" s="51"/>
      <c r="M19" s="51"/>
      <c r="N19" s="51"/>
      <c r="O19" s="51"/>
      <c r="P19" s="51"/>
      <c r="Q19" s="51"/>
      <c r="R19" s="51"/>
      <c r="S19" s="51"/>
      <c r="T19" s="51"/>
      <c r="U19" s="8">
        <f t="shared" si="0"/>
        <v>0</v>
      </c>
      <c r="AH19" s="3"/>
    </row>
    <row r="20" spans="1:34" ht="14.25" customHeight="1" x14ac:dyDescent="0.25">
      <c r="A20" s="55"/>
      <c r="B20" s="51"/>
      <c r="C20" s="51"/>
      <c r="D20" s="51"/>
      <c r="E20" s="51"/>
      <c r="F20" s="51"/>
      <c r="G20" s="51"/>
      <c r="H20" s="51"/>
      <c r="I20" s="51"/>
      <c r="J20" s="51"/>
      <c r="K20" s="51"/>
      <c r="L20" s="51"/>
      <c r="M20" s="51"/>
      <c r="N20" s="51"/>
      <c r="O20" s="51"/>
      <c r="P20" s="51"/>
      <c r="Q20" s="51"/>
      <c r="R20" s="51"/>
      <c r="S20" s="51"/>
      <c r="T20" s="51"/>
      <c r="U20" s="8">
        <f t="shared" si="0"/>
        <v>0</v>
      </c>
      <c r="AH20" s="3"/>
    </row>
    <row r="21" spans="1:34" ht="14.25" customHeight="1" x14ac:dyDescent="0.25">
      <c r="A21" s="55"/>
      <c r="B21" s="51"/>
      <c r="C21" s="51"/>
      <c r="D21" s="51"/>
      <c r="E21" s="51"/>
      <c r="F21" s="51"/>
      <c r="G21" s="51"/>
      <c r="H21" s="51"/>
      <c r="I21" s="51"/>
      <c r="J21" s="51"/>
      <c r="K21" s="51"/>
      <c r="L21" s="51"/>
      <c r="M21" s="51"/>
      <c r="N21" s="51"/>
      <c r="O21" s="51"/>
      <c r="P21" s="51"/>
      <c r="Q21" s="51"/>
      <c r="R21" s="51"/>
      <c r="S21" s="51"/>
      <c r="T21" s="51"/>
      <c r="U21" s="8">
        <f t="shared" si="0"/>
        <v>0</v>
      </c>
      <c r="AH21" s="3"/>
    </row>
    <row r="22" spans="1:34" ht="14.25" customHeight="1" x14ac:dyDescent="0.25">
      <c r="A22" s="55"/>
      <c r="B22" s="51"/>
      <c r="C22" s="51"/>
      <c r="D22" s="51"/>
      <c r="E22" s="51"/>
      <c r="F22" s="51"/>
      <c r="G22" s="51"/>
      <c r="H22" s="51"/>
      <c r="I22" s="51"/>
      <c r="J22" s="51"/>
      <c r="K22" s="51"/>
      <c r="L22" s="51"/>
      <c r="M22" s="51"/>
      <c r="N22" s="51"/>
      <c r="O22" s="51"/>
      <c r="P22" s="51"/>
      <c r="Q22" s="51"/>
      <c r="R22" s="51"/>
      <c r="S22" s="51"/>
      <c r="T22" s="51"/>
      <c r="U22" s="8">
        <f t="shared" si="0"/>
        <v>0</v>
      </c>
      <c r="AH22" s="3"/>
    </row>
    <row r="23" spans="1:34" ht="14.25" customHeight="1" x14ac:dyDescent="0.25">
      <c r="A23" s="55"/>
      <c r="B23" s="51"/>
      <c r="C23" s="51"/>
      <c r="D23" s="51"/>
      <c r="E23" s="51"/>
      <c r="F23" s="51"/>
      <c r="G23" s="51"/>
      <c r="H23" s="51"/>
      <c r="I23" s="51"/>
      <c r="J23" s="51"/>
      <c r="K23" s="51"/>
      <c r="L23" s="51"/>
      <c r="M23" s="51"/>
      <c r="N23" s="51"/>
      <c r="O23" s="51"/>
      <c r="P23" s="51"/>
      <c r="Q23" s="51"/>
      <c r="R23" s="51"/>
      <c r="S23" s="51"/>
      <c r="T23" s="51"/>
      <c r="U23" s="8">
        <f t="shared" si="0"/>
        <v>0</v>
      </c>
      <c r="AH23" s="3"/>
    </row>
    <row r="24" spans="1:34" ht="14.25" customHeight="1" x14ac:dyDescent="0.25">
      <c r="A24" s="55"/>
      <c r="B24" s="51"/>
      <c r="C24" s="51"/>
      <c r="D24" s="51"/>
      <c r="E24" s="51"/>
      <c r="F24" s="51"/>
      <c r="G24" s="51"/>
      <c r="H24" s="51"/>
      <c r="I24" s="51"/>
      <c r="J24" s="51"/>
      <c r="K24" s="51"/>
      <c r="L24" s="51"/>
      <c r="M24" s="51"/>
      <c r="N24" s="51"/>
      <c r="O24" s="51"/>
      <c r="P24" s="51"/>
      <c r="Q24" s="51"/>
      <c r="R24" s="51"/>
      <c r="S24" s="51"/>
      <c r="T24" s="51"/>
      <c r="U24" s="8">
        <f t="shared" si="0"/>
        <v>0</v>
      </c>
      <c r="AH24" s="3"/>
    </row>
    <row r="25" spans="1:34" ht="14.25" customHeight="1" x14ac:dyDescent="0.25">
      <c r="A25" s="55"/>
      <c r="B25" s="51"/>
      <c r="C25" s="51"/>
      <c r="D25" s="51"/>
      <c r="E25" s="51"/>
      <c r="F25" s="51"/>
      <c r="G25" s="51"/>
      <c r="H25" s="51"/>
      <c r="I25" s="51"/>
      <c r="J25" s="51"/>
      <c r="K25" s="51"/>
      <c r="L25" s="51"/>
      <c r="M25" s="51"/>
      <c r="N25" s="51"/>
      <c r="O25" s="51"/>
      <c r="P25" s="51"/>
      <c r="Q25" s="51"/>
      <c r="R25" s="51"/>
      <c r="S25" s="51"/>
      <c r="T25" s="51"/>
      <c r="U25" s="8">
        <f t="shared" si="0"/>
        <v>0</v>
      </c>
      <c r="AH25" s="3"/>
    </row>
    <row r="26" spans="1:34" ht="14.25" customHeight="1" x14ac:dyDescent="0.25">
      <c r="A26" s="55"/>
      <c r="B26" s="51"/>
      <c r="C26" s="51"/>
      <c r="D26" s="51"/>
      <c r="E26" s="51"/>
      <c r="F26" s="51"/>
      <c r="G26" s="51"/>
      <c r="H26" s="51"/>
      <c r="I26" s="51"/>
      <c r="J26" s="51"/>
      <c r="K26" s="51"/>
      <c r="L26" s="51"/>
      <c r="M26" s="51"/>
      <c r="N26" s="51"/>
      <c r="O26" s="51"/>
      <c r="P26" s="51"/>
      <c r="Q26" s="51"/>
      <c r="R26" s="51"/>
      <c r="S26" s="51"/>
      <c r="T26" s="51"/>
      <c r="U26" s="8">
        <f t="shared" si="0"/>
        <v>0</v>
      </c>
      <c r="AH26" s="3"/>
    </row>
    <row r="27" spans="1:34" ht="14.25" customHeight="1" x14ac:dyDescent="0.25">
      <c r="A27" s="55"/>
      <c r="B27" s="51"/>
      <c r="C27" s="51"/>
      <c r="D27" s="51"/>
      <c r="E27" s="51"/>
      <c r="F27" s="51"/>
      <c r="G27" s="51"/>
      <c r="H27" s="51"/>
      <c r="I27" s="51"/>
      <c r="J27" s="51"/>
      <c r="K27" s="51"/>
      <c r="L27" s="51"/>
      <c r="M27" s="51"/>
      <c r="N27" s="51"/>
      <c r="O27" s="51"/>
      <c r="P27" s="51"/>
      <c r="Q27" s="51"/>
      <c r="R27" s="51"/>
      <c r="S27" s="51"/>
      <c r="T27" s="51"/>
      <c r="U27" s="8">
        <f t="shared" si="0"/>
        <v>0</v>
      </c>
      <c r="AH27" s="3"/>
    </row>
    <row r="28" spans="1:34" ht="14.25" customHeight="1" x14ac:dyDescent="0.25">
      <c r="A28" s="55"/>
      <c r="B28" s="51"/>
      <c r="C28" s="51"/>
      <c r="D28" s="51"/>
      <c r="E28" s="51"/>
      <c r="F28" s="51"/>
      <c r="G28" s="51"/>
      <c r="H28" s="51"/>
      <c r="I28" s="51"/>
      <c r="J28" s="51"/>
      <c r="K28" s="51"/>
      <c r="L28" s="51"/>
      <c r="M28" s="51"/>
      <c r="N28" s="51"/>
      <c r="O28" s="51"/>
      <c r="P28" s="51"/>
      <c r="Q28" s="51"/>
      <c r="R28" s="51"/>
      <c r="S28" s="51"/>
      <c r="T28" s="51"/>
      <c r="U28" s="8">
        <f t="shared" si="0"/>
        <v>0</v>
      </c>
      <c r="AH28" s="3"/>
    </row>
    <row r="29" spans="1:34" ht="14.25" customHeight="1" x14ac:dyDescent="0.25">
      <c r="A29" s="55"/>
      <c r="B29" s="51"/>
      <c r="C29" s="51"/>
      <c r="D29" s="51"/>
      <c r="E29" s="51"/>
      <c r="F29" s="51"/>
      <c r="G29" s="51"/>
      <c r="H29" s="51"/>
      <c r="I29" s="51"/>
      <c r="J29" s="51"/>
      <c r="K29" s="51"/>
      <c r="L29" s="51"/>
      <c r="M29" s="51"/>
      <c r="N29" s="51"/>
      <c r="O29" s="51"/>
      <c r="P29" s="51"/>
      <c r="Q29" s="51"/>
      <c r="R29" s="51"/>
      <c r="S29" s="51"/>
      <c r="T29" s="51"/>
      <c r="U29" s="8">
        <f t="shared" si="0"/>
        <v>0</v>
      </c>
      <c r="AH29" s="3"/>
    </row>
    <row r="30" spans="1:34" ht="14.25" customHeight="1" x14ac:dyDescent="0.25">
      <c r="A30" s="55"/>
      <c r="B30" s="51"/>
      <c r="C30" s="51"/>
      <c r="D30" s="51"/>
      <c r="E30" s="51"/>
      <c r="F30" s="51"/>
      <c r="G30" s="51"/>
      <c r="H30" s="51"/>
      <c r="I30" s="51"/>
      <c r="J30" s="51"/>
      <c r="K30" s="51"/>
      <c r="L30" s="51"/>
      <c r="M30" s="51"/>
      <c r="N30" s="51"/>
      <c r="O30" s="51"/>
      <c r="P30" s="51"/>
      <c r="Q30" s="51"/>
      <c r="R30" s="51"/>
      <c r="S30" s="51"/>
      <c r="T30" s="51"/>
      <c r="U30" s="8">
        <f t="shared" si="0"/>
        <v>0</v>
      </c>
      <c r="AH30" s="3"/>
    </row>
    <row r="31" spans="1:34" ht="14.25" customHeight="1" x14ac:dyDescent="0.25">
      <c r="A31" s="55"/>
      <c r="B31" s="51"/>
      <c r="C31" s="51"/>
      <c r="D31" s="51"/>
      <c r="E31" s="51"/>
      <c r="F31" s="51"/>
      <c r="G31" s="51"/>
      <c r="H31" s="51"/>
      <c r="I31" s="51"/>
      <c r="J31" s="51"/>
      <c r="K31" s="51"/>
      <c r="L31" s="51"/>
      <c r="M31" s="51"/>
      <c r="N31" s="51"/>
      <c r="O31" s="51"/>
      <c r="P31" s="51"/>
      <c r="Q31" s="51"/>
      <c r="R31" s="51"/>
      <c r="S31" s="51"/>
      <c r="T31" s="51"/>
      <c r="U31" s="8">
        <f t="shared" si="0"/>
        <v>0</v>
      </c>
      <c r="AH31" s="3"/>
    </row>
    <row r="32" spans="1:34" ht="14.25" customHeight="1" x14ac:dyDescent="0.25">
      <c r="A32" s="29" t="s">
        <v>22</v>
      </c>
      <c r="B32" s="8">
        <f>SUM(B8:B31)</f>
        <v>0</v>
      </c>
      <c r="C32" s="8">
        <f t="shared" ref="C32:T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si="1"/>
        <v>0</v>
      </c>
      <c r="O32" s="8">
        <f t="shared" si="1"/>
        <v>0</v>
      </c>
      <c r="P32" s="8">
        <f t="shared" si="1"/>
        <v>0</v>
      </c>
      <c r="Q32" s="8">
        <f t="shared" si="1"/>
        <v>0</v>
      </c>
      <c r="R32" s="8">
        <f t="shared" si="1"/>
        <v>0</v>
      </c>
      <c r="S32" s="8">
        <f t="shared" si="1"/>
        <v>0</v>
      </c>
      <c r="T32" s="8">
        <f t="shared" si="1"/>
        <v>0</v>
      </c>
      <c r="U32" s="69" t="e">
        <f>SUM(U8:U31)/COUNT(B8:B31)</f>
        <v>#DIV/0!</v>
      </c>
      <c r="AH32" s="3"/>
    </row>
    <row r="33" spans="1:34" ht="14.25" customHeight="1" x14ac:dyDescent="0.25">
      <c r="A33" s="29" t="s">
        <v>23</v>
      </c>
      <c r="B33" s="8" t="e">
        <f>B32/COUNT(B8:B31)*100</f>
        <v>#DIV/0!</v>
      </c>
      <c r="C33" s="8" t="e">
        <f t="shared" ref="C33:T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 t="shared" si="2"/>
        <v>#DIV/0!</v>
      </c>
      <c r="O33" s="8" t="e">
        <f t="shared" si="2"/>
        <v>#DIV/0!</v>
      </c>
      <c r="P33" s="8" t="e">
        <f t="shared" si="2"/>
        <v>#DIV/0!</v>
      </c>
      <c r="Q33" s="8" t="e">
        <f t="shared" si="2"/>
        <v>#DIV/0!</v>
      </c>
      <c r="R33" s="8" t="e">
        <f t="shared" si="2"/>
        <v>#DIV/0!</v>
      </c>
      <c r="S33" s="8" t="e">
        <f t="shared" si="2"/>
        <v>#DIV/0!</v>
      </c>
      <c r="T33" s="8" t="e">
        <f t="shared" si="2"/>
        <v>#DIV/0!</v>
      </c>
      <c r="U33" s="70"/>
      <c r="AH33" s="3"/>
    </row>
    <row r="34" spans="1:34" ht="14.25" customHeight="1" x14ac:dyDescent="0.25"/>
    <row r="35" spans="1:34" ht="14.25" customHeight="1" x14ac:dyDescent="0.25">
      <c r="A35" s="19" t="s">
        <v>12</v>
      </c>
      <c r="B35" s="11"/>
      <c r="C35" s="11"/>
      <c r="D35" s="11"/>
      <c r="E35" s="11"/>
      <c r="F35" s="11"/>
      <c r="G35" s="11"/>
      <c r="H35" s="11"/>
      <c r="I35" s="11"/>
      <c r="J35" s="11"/>
      <c r="K35" s="11"/>
      <c r="L35" s="11"/>
      <c r="M35" s="11"/>
      <c r="N35" s="11"/>
      <c r="O35" s="11"/>
      <c r="P35" s="12"/>
      <c r="R35" s="81" t="s">
        <v>13</v>
      </c>
      <c r="S35" s="82"/>
      <c r="T35" s="82"/>
      <c r="U35" s="83"/>
      <c r="AH35" s="3"/>
    </row>
    <row r="36" spans="1:34" ht="14.25" customHeight="1" x14ac:dyDescent="0.25">
      <c r="A36" s="13"/>
      <c r="B36" s="14"/>
      <c r="C36" s="14"/>
      <c r="D36" s="14"/>
      <c r="E36" s="14"/>
      <c r="F36" s="14"/>
      <c r="G36" s="14"/>
      <c r="H36" s="14"/>
      <c r="I36" s="14"/>
      <c r="J36" s="14"/>
      <c r="K36" s="14"/>
      <c r="L36" s="14"/>
      <c r="M36" s="14"/>
      <c r="N36" s="14"/>
      <c r="O36" s="14"/>
      <c r="P36" s="15"/>
      <c r="R36" s="94" t="s">
        <v>14</v>
      </c>
      <c r="S36" s="95"/>
      <c r="T36" s="86"/>
      <c r="U36" s="87"/>
      <c r="AH36" s="3"/>
    </row>
    <row r="37" spans="1:34" ht="14.25" customHeight="1" x14ac:dyDescent="0.25">
      <c r="A37" s="13"/>
      <c r="B37" s="14"/>
      <c r="C37" s="14"/>
      <c r="D37" s="14"/>
      <c r="E37" s="14"/>
      <c r="F37" s="14"/>
      <c r="G37" s="14"/>
      <c r="H37" s="14"/>
      <c r="I37" s="14"/>
      <c r="J37" s="14"/>
      <c r="K37" s="14"/>
      <c r="L37" s="14"/>
      <c r="M37" s="14"/>
      <c r="N37" s="14"/>
      <c r="O37" s="14"/>
      <c r="P37" s="15"/>
      <c r="R37" s="96" t="s">
        <v>15</v>
      </c>
      <c r="S37" s="97"/>
      <c r="T37" s="86"/>
      <c r="U37" s="87"/>
      <c r="AH37" s="3"/>
    </row>
    <row r="38" spans="1:34" ht="14.25" customHeight="1" x14ac:dyDescent="0.25">
      <c r="A38" s="13"/>
      <c r="B38" s="14"/>
      <c r="C38" s="14"/>
      <c r="D38" s="14"/>
      <c r="E38" s="14"/>
      <c r="F38" s="14"/>
      <c r="G38" s="14"/>
      <c r="H38" s="14"/>
      <c r="I38" s="14"/>
      <c r="J38" s="14"/>
      <c r="K38" s="14"/>
      <c r="L38" s="14"/>
      <c r="M38" s="14"/>
      <c r="N38" s="14"/>
      <c r="O38" s="14"/>
      <c r="P38" s="15"/>
      <c r="R38" s="88" t="s">
        <v>16</v>
      </c>
      <c r="S38" s="89"/>
      <c r="T38" s="86"/>
      <c r="U38" s="87"/>
      <c r="AH38" s="3"/>
    </row>
    <row r="39" spans="1:34" ht="14.25" customHeight="1" x14ac:dyDescent="0.25">
      <c r="A39" s="13"/>
      <c r="B39" s="14"/>
      <c r="C39" s="14"/>
      <c r="D39" s="14"/>
      <c r="E39" s="14"/>
      <c r="F39" s="14"/>
      <c r="G39" s="14"/>
      <c r="H39" s="14"/>
      <c r="I39" s="14"/>
      <c r="J39" s="14"/>
      <c r="K39" s="14"/>
      <c r="L39" s="14"/>
      <c r="M39" s="14"/>
      <c r="N39" s="14"/>
      <c r="O39" s="14"/>
      <c r="P39" s="15"/>
      <c r="R39" s="90" t="s">
        <v>17</v>
      </c>
      <c r="S39" s="91"/>
      <c r="T39" s="86"/>
      <c r="U39" s="87"/>
      <c r="AH39" s="3"/>
    </row>
    <row r="40" spans="1:34" ht="14.25" customHeight="1" x14ac:dyDescent="0.25">
      <c r="A40" s="13"/>
      <c r="B40" s="14"/>
      <c r="C40" s="14"/>
      <c r="D40" s="14"/>
      <c r="E40" s="14"/>
      <c r="F40" s="14"/>
      <c r="G40" s="14"/>
      <c r="H40" s="14"/>
      <c r="I40" s="14"/>
      <c r="J40" s="14"/>
      <c r="K40" s="14"/>
      <c r="L40" s="14"/>
      <c r="M40" s="14"/>
      <c r="N40" s="14"/>
      <c r="O40" s="14"/>
      <c r="P40" s="15"/>
      <c r="R40" s="92" t="s">
        <v>18</v>
      </c>
      <c r="S40" s="93"/>
      <c r="T40" s="86"/>
      <c r="U40" s="87"/>
      <c r="AH40" s="3"/>
    </row>
    <row r="41" spans="1:34" ht="14.25" customHeight="1" x14ac:dyDescent="0.25">
      <c r="A41" s="16"/>
      <c r="B41" s="17"/>
      <c r="C41" s="17"/>
      <c r="D41" s="17"/>
      <c r="E41" s="17"/>
      <c r="F41" s="17"/>
      <c r="G41" s="17"/>
      <c r="H41" s="17"/>
      <c r="I41" s="17"/>
      <c r="J41" s="17"/>
      <c r="K41" s="17"/>
      <c r="L41" s="17"/>
      <c r="M41" s="17"/>
      <c r="N41" s="17"/>
      <c r="O41" s="17"/>
      <c r="P41" s="18"/>
      <c r="R41" s="84" t="s">
        <v>19</v>
      </c>
      <c r="S41" s="85"/>
      <c r="T41" s="86"/>
      <c r="U41" s="87"/>
      <c r="AH41" s="3"/>
    </row>
    <row r="42" spans="1:34" x14ac:dyDescent="0.25">
      <c r="A42" s="14"/>
      <c r="B42" s="14"/>
      <c r="C42" s="14"/>
      <c r="D42" s="14"/>
      <c r="E42" s="14"/>
      <c r="F42" s="14"/>
      <c r="G42" s="14"/>
      <c r="H42" s="14"/>
      <c r="I42" s="14"/>
      <c r="J42" s="14"/>
      <c r="K42" s="14"/>
      <c r="L42" s="14"/>
      <c r="M42" s="14"/>
      <c r="N42" s="14"/>
      <c r="O42" s="14"/>
      <c r="T42" s="9"/>
      <c r="AH42" s="3"/>
    </row>
    <row r="43" spans="1:34" x14ac:dyDescent="0.25">
      <c r="T43" s="9"/>
      <c r="AH43" s="3"/>
    </row>
  </sheetData>
  <mergeCells count="14">
    <mergeCell ref="U32:U33"/>
    <mergeCell ref="R35:U35"/>
    <mergeCell ref="R36:S36"/>
    <mergeCell ref="T36:U36"/>
    <mergeCell ref="R37:S37"/>
    <mergeCell ref="T37:U37"/>
    <mergeCell ref="R41:S41"/>
    <mergeCell ref="T41:U41"/>
    <mergeCell ref="R38:S38"/>
    <mergeCell ref="T38:U38"/>
    <mergeCell ref="R39:S39"/>
    <mergeCell ref="T39:U39"/>
    <mergeCell ref="R40:S40"/>
    <mergeCell ref="T40:U40"/>
  </mergeCells>
  <conditionalFormatting sqref="U8:U31">
    <cfRule type="cellIs" dxfId="59" priority="7" operator="greaterThanOrEqual">
      <formula>90</formula>
    </cfRule>
    <cfRule type="cellIs" dxfId="58" priority="8" operator="between">
      <formula>80</formula>
      <formula>89.99</formula>
    </cfRule>
    <cfRule type="cellIs" dxfId="57" priority="9" operator="between">
      <formula>70</formula>
      <formula>79.99</formula>
    </cfRule>
    <cfRule type="cellIs" dxfId="56" priority="10" operator="between">
      <formula>60</formula>
      <formula>69.99</formula>
    </cfRule>
    <cfRule type="cellIs" dxfId="55" priority="11" operator="between">
      <formula>50</formula>
      <formula>59.99</formula>
    </cfRule>
    <cfRule type="cellIs" dxfId="54" priority="12" operator="lessThanOrEqual">
      <formula>49.99</formula>
    </cfRule>
  </conditionalFormatting>
  <conditionalFormatting sqref="B33:T33">
    <cfRule type="cellIs" dxfId="53" priority="1" operator="greaterThanOrEqual">
      <formula>90</formula>
    </cfRule>
    <cfRule type="cellIs" dxfId="52" priority="2" operator="between">
      <formula>80</formula>
      <formula>89.99</formula>
    </cfRule>
    <cfRule type="cellIs" dxfId="51" priority="3" operator="between">
      <formula>70</formula>
      <formula>79.99</formula>
    </cfRule>
    <cfRule type="cellIs" dxfId="50" priority="4" operator="between">
      <formula>60</formula>
      <formula>69.99</formula>
    </cfRule>
    <cfRule type="cellIs" dxfId="49" priority="5" operator="between">
      <formula>50</formula>
      <formula>59.99</formula>
    </cfRule>
    <cfRule type="cellIs" dxfId="48" priority="6" operator="lessThanOrEqual">
      <formula>49.99</formula>
    </cfRule>
  </conditionalFormatting>
  <pageMargins left="0.7" right="0.7" top="0.75" bottom="0.75" header="0.3" footer="0.3"/>
  <legacy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C41"/>
  <sheetViews>
    <sheetView showGridLines="0" zoomScaleNormal="100" workbookViewId="0"/>
  </sheetViews>
  <sheetFormatPr defaultRowHeight="15" x14ac:dyDescent="0.25"/>
  <cols>
    <col min="1" max="1" width="26.140625" style="3" customWidth="1"/>
    <col min="2" max="3" width="6" style="3" customWidth="1"/>
    <col min="4" max="4" width="7.140625" style="3" customWidth="1"/>
    <col min="5" max="16384" width="9.140625" style="3"/>
  </cols>
  <sheetData>
    <row r="1" spans="1:3" ht="14.25" customHeight="1" x14ac:dyDescent="0.25">
      <c r="A1" s="25" t="s">
        <v>20</v>
      </c>
    </row>
    <row r="2" spans="1:3" s="10" customFormat="1" ht="14.25" customHeight="1" x14ac:dyDescent="0.25">
      <c r="A2" s="10" t="s">
        <v>79</v>
      </c>
      <c r="B2" s="56"/>
      <c r="C2" s="56"/>
    </row>
    <row r="3" spans="1:3" ht="14.25" customHeight="1" x14ac:dyDescent="0.25">
      <c r="A3" s="10" t="s">
        <v>151</v>
      </c>
    </row>
    <row r="4" spans="1:3" ht="10.5" customHeight="1" x14ac:dyDescent="0.25">
      <c r="A4" s="10"/>
    </row>
    <row r="5" spans="1:3" ht="10.5" customHeight="1" x14ac:dyDescent="0.25">
      <c r="A5" s="10"/>
    </row>
    <row r="6" spans="1:3" s="23" customFormat="1" ht="10.5" customHeight="1" x14ac:dyDescent="0.25">
      <c r="A6" s="20"/>
      <c r="B6" s="21" t="s">
        <v>78</v>
      </c>
      <c r="C6" s="21" t="s">
        <v>78</v>
      </c>
    </row>
    <row r="7" spans="1:3" s="5" customFormat="1" ht="14.25" customHeight="1" x14ac:dyDescent="0.25">
      <c r="A7" s="6" t="s">
        <v>10</v>
      </c>
      <c r="B7" s="6">
        <v>1</v>
      </c>
      <c r="C7" s="6">
        <v>2</v>
      </c>
    </row>
    <row r="8" spans="1:3" ht="14.25" customHeight="1" x14ac:dyDescent="0.25">
      <c r="A8" s="55"/>
      <c r="B8" s="36"/>
      <c r="C8" s="36"/>
    </row>
    <row r="9" spans="1:3" ht="14.25" customHeight="1" x14ac:dyDescent="0.25">
      <c r="A9" s="55"/>
      <c r="B9" s="36"/>
      <c r="C9" s="36"/>
    </row>
    <row r="10" spans="1:3" ht="14.25" customHeight="1" x14ac:dyDescent="0.25">
      <c r="A10" s="55"/>
      <c r="B10" s="36"/>
      <c r="C10" s="36"/>
    </row>
    <row r="11" spans="1:3" ht="14.25" customHeight="1" x14ac:dyDescent="0.25">
      <c r="A11" s="55"/>
      <c r="B11" s="36"/>
      <c r="C11" s="36"/>
    </row>
    <row r="12" spans="1:3" ht="14.25" customHeight="1" x14ac:dyDescent="0.25">
      <c r="A12" s="55"/>
      <c r="B12" s="36"/>
      <c r="C12" s="36"/>
    </row>
    <row r="13" spans="1:3" ht="14.25" customHeight="1" x14ac:dyDescent="0.25">
      <c r="A13" s="55"/>
      <c r="B13" s="36"/>
      <c r="C13" s="36"/>
    </row>
    <row r="14" spans="1:3" ht="14.25" customHeight="1" x14ac:dyDescent="0.25">
      <c r="A14" s="55"/>
      <c r="B14" s="36"/>
      <c r="C14" s="36"/>
    </row>
    <row r="15" spans="1:3" ht="14.25" customHeight="1" x14ac:dyDescent="0.25">
      <c r="A15" s="55"/>
      <c r="B15" s="36"/>
      <c r="C15" s="36"/>
    </row>
    <row r="16" spans="1:3" ht="14.25" customHeight="1" x14ac:dyDescent="0.25">
      <c r="A16" s="55"/>
      <c r="B16" s="36"/>
      <c r="C16" s="36"/>
    </row>
    <row r="17" spans="1:3" ht="14.25" customHeight="1" x14ac:dyDescent="0.25">
      <c r="A17" s="55"/>
      <c r="B17" s="36"/>
      <c r="C17" s="36"/>
    </row>
    <row r="18" spans="1:3" ht="14.25" customHeight="1" x14ac:dyDescent="0.25">
      <c r="A18" s="55"/>
      <c r="B18" s="36"/>
      <c r="C18" s="36"/>
    </row>
    <row r="19" spans="1:3" ht="14.25" customHeight="1" x14ac:dyDescent="0.25">
      <c r="A19" s="55"/>
      <c r="B19" s="36"/>
      <c r="C19" s="36"/>
    </row>
    <row r="20" spans="1:3" ht="14.25" customHeight="1" x14ac:dyDescent="0.25">
      <c r="A20" s="55"/>
      <c r="B20" s="36"/>
      <c r="C20" s="36"/>
    </row>
    <row r="21" spans="1:3" ht="14.25" customHeight="1" x14ac:dyDescent="0.25">
      <c r="A21" s="55"/>
      <c r="B21" s="36"/>
      <c r="C21" s="36"/>
    </row>
    <row r="22" spans="1:3" ht="14.25" customHeight="1" x14ac:dyDescent="0.25">
      <c r="A22" s="55"/>
      <c r="B22" s="36"/>
      <c r="C22" s="36"/>
    </row>
    <row r="23" spans="1:3" ht="14.25" customHeight="1" x14ac:dyDescent="0.25">
      <c r="A23" s="55"/>
      <c r="B23" s="36"/>
      <c r="C23" s="36"/>
    </row>
    <row r="24" spans="1:3" ht="14.25" customHeight="1" x14ac:dyDescent="0.25">
      <c r="A24" s="55"/>
      <c r="B24" s="36"/>
      <c r="C24" s="36"/>
    </row>
    <row r="25" spans="1:3" ht="14.25" customHeight="1" x14ac:dyDescent="0.25">
      <c r="A25" s="55"/>
      <c r="B25" s="36"/>
      <c r="C25" s="36"/>
    </row>
    <row r="26" spans="1:3" ht="14.25" customHeight="1" x14ac:dyDescent="0.25">
      <c r="A26" s="55"/>
      <c r="B26" s="36"/>
      <c r="C26" s="36"/>
    </row>
    <row r="27" spans="1:3" ht="14.25" customHeight="1" x14ac:dyDescent="0.25">
      <c r="A27" s="55"/>
      <c r="B27" s="36"/>
      <c r="C27" s="36"/>
    </row>
    <row r="28" spans="1:3" ht="14.25" customHeight="1" x14ac:dyDescent="0.25">
      <c r="A28" s="55"/>
      <c r="B28" s="36"/>
      <c r="C28" s="36"/>
    </row>
    <row r="29" spans="1:3" ht="14.25" customHeight="1" x14ac:dyDescent="0.25">
      <c r="A29" s="55"/>
      <c r="B29" s="36"/>
      <c r="C29" s="36"/>
    </row>
    <row r="30" spans="1:3" ht="14.25" customHeight="1" x14ac:dyDescent="0.25">
      <c r="A30" s="55"/>
      <c r="B30" s="36"/>
      <c r="C30" s="36"/>
    </row>
    <row r="31" spans="1:3" ht="14.25" customHeight="1" x14ac:dyDescent="0.25">
      <c r="A31" s="55"/>
      <c r="B31" s="36"/>
      <c r="C31" s="36"/>
    </row>
    <row r="32" spans="1:3" ht="14.25" customHeight="1" x14ac:dyDescent="0.25">
      <c r="A32" s="29" t="s">
        <v>22</v>
      </c>
      <c r="B32" s="8">
        <f>SUM(B8:B31)</f>
        <v>0</v>
      </c>
      <c r="C32" s="8">
        <f t="shared" ref="C32" si="0">SUM(C8:C31)</f>
        <v>0</v>
      </c>
    </row>
    <row r="33" spans="1:3" ht="14.25" customHeight="1" x14ac:dyDescent="0.25">
      <c r="A33" s="29" t="s">
        <v>23</v>
      </c>
      <c r="B33" s="8" t="e">
        <f>B32/COUNT(B8:B31)*100</f>
        <v>#DIV/0!</v>
      </c>
      <c r="C33" s="8" t="e">
        <f>C32/COUNT(C8:C31)*100</f>
        <v>#DIV/0!</v>
      </c>
    </row>
    <row r="34" spans="1:3" ht="14.25" customHeight="1" x14ac:dyDescent="0.25"/>
    <row r="35" spans="1:3" ht="14.25" customHeight="1" x14ac:dyDescent="0.25">
      <c r="A35" s="19" t="s">
        <v>12</v>
      </c>
      <c r="B35" s="11"/>
      <c r="C35" s="12"/>
    </row>
    <row r="36" spans="1:3" ht="14.25" customHeight="1" x14ac:dyDescent="0.25">
      <c r="A36" s="13"/>
      <c r="B36" s="14"/>
      <c r="C36" s="15"/>
    </row>
    <row r="37" spans="1:3" ht="14.25" customHeight="1" x14ac:dyDescent="0.25">
      <c r="A37" s="13"/>
      <c r="B37" s="14"/>
      <c r="C37" s="15"/>
    </row>
    <row r="38" spans="1:3" ht="14.25" customHeight="1" x14ac:dyDescent="0.25">
      <c r="A38" s="13"/>
      <c r="B38" s="14"/>
      <c r="C38" s="15"/>
    </row>
    <row r="39" spans="1:3" ht="14.25" customHeight="1" x14ac:dyDescent="0.25">
      <c r="A39" s="13"/>
      <c r="B39" s="14"/>
      <c r="C39" s="15"/>
    </row>
    <row r="40" spans="1:3" ht="14.25" customHeight="1" x14ac:dyDescent="0.25">
      <c r="A40" s="13"/>
      <c r="B40" s="14"/>
      <c r="C40" s="15"/>
    </row>
    <row r="41" spans="1:3" ht="14.25" customHeight="1" x14ac:dyDescent="0.25">
      <c r="A41" s="16"/>
      <c r="B41" s="17"/>
      <c r="C41" s="18"/>
    </row>
  </sheetData>
  <conditionalFormatting sqref="B33:C33">
    <cfRule type="cellIs" dxfId="47" priority="1" operator="greaterThanOrEqual">
      <formula>90</formula>
    </cfRule>
    <cfRule type="cellIs" dxfId="46" priority="2" operator="between">
      <formula>80</formula>
      <formula>89.99</formula>
    </cfRule>
    <cfRule type="cellIs" dxfId="45" priority="3" operator="between">
      <formula>70</formula>
      <formula>79.99</formula>
    </cfRule>
    <cfRule type="cellIs" dxfId="44" priority="4" operator="between">
      <formula>60</formula>
      <formula>69.99</formula>
    </cfRule>
    <cfRule type="cellIs" dxfId="43" priority="5" operator="between">
      <formula>50</formula>
      <formula>59.99</formula>
    </cfRule>
    <cfRule type="cellIs" dxfId="4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workbookViewId="0"/>
  </sheetViews>
  <sheetFormatPr defaultRowHeight="15" x14ac:dyDescent="0.25"/>
  <cols>
    <col min="1" max="1" width="26.140625" style="3" customWidth="1"/>
    <col min="2" max="20" width="7.140625" style="3" customWidth="1"/>
    <col min="21" max="21" width="7" style="9" customWidth="1"/>
    <col min="22" max="16384" width="9.140625" style="3"/>
  </cols>
  <sheetData>
    <row r="1" spans="1:21" ht="14.25" customHeight="1" x14ac:dyDescent="0.25">
      <c r="A1" s="25" t="s">
        <v>20</v>
      </c>
      <c r="N1" s="24"/>
      <c r="O1" s="24"/>
      <c r="R1" s="10"/>
    </row>
    <row r="2" spans="1:21" s="10" customFormat="1" ht="14.25" customHeight="1" x14ac:dyDescent="0.25">
      <c r="A2" s="10" t="s">
        <v>79</v>
      </c>
      <c r="B2" s="56"/>
      <c r="C2" s="56"/>
      <c r="D2" s="56"/>
      <c r="E2" s="56"/>
      <c r="F2" s="56"/>
      <c r="G2" s="56"/>
      <c r="H2" s="56"/>
      <c r="I2" s="56"/>
      <c r="J2" s="56"/>
      <c r="K2" s="56"/>
      <c r="L2" s="56"/>
      <c r="M2" s="56"/>
      <c r="N2" s="24"/>
      <c r="O2" s="24"/>
      <c r="P2" s="56"/>
      <c r="Q2" s="56"/>
      <c r="R2" s="24"/>
      <c r="S2" s="56"/>
      <c r="T2" s="56"/>
      <c r="U2" s="56"/>
    </row>
    <row r="3" spans="1:21" ht="14.25" customHeight="1" x14ac:dyDescent="0.25">
      <c r="A3" s="10" t="s">
        <v>150</v>
      </c>
      <c r="K3" s="23"/>
      <c r="L3" s="23"/>
    </row>
    <row r="4" spans="1:21" ht="10.5" customHeight="1" x14ac:dyDescent="0.25">
      <c r="A4" s="10"/>
      <c r="K4" s="23"/>
      <c r="L4" s="23"/>
    </row>
    <row r="5" spans="1:21" ht="10.5" customHeight="1" x14ac:dyDescent="0.25">
      <c r="A5" s="10"/>
      <c r="K5" s="23"/>
      <c r="L5" s="23"/>
      <c r="M5" s="20" t="s">
        <v>83</v>
      </c>
    </row>
    <row r="6" spans="1:21" s="23" customFormat="1" ht="10.5" customHeight="1" x14ac:dyDescent="0.25">
      <c r="A6" s="20"/>
      <c r="B6" s="20" t="s">
        <v>80</v>
      </c>
      <c r="C6" s="20" t="s">
        <v>81</v>
      </c>
      <c r="D6" s="20" t="s">
        <v>80</v>
      </c>
      <c r="E6" s="20" t="s">
        <v>80</v>
      </c>
      <c r="F6" s="20" t="s">
        <v>82</v>
      </c>
      <c r="G6" s="20" t="s">
        <v>82</v>
      </c>
      <c r="H6" s="20" t="s">
        <v>80</v>
      </c>
      <c r="I6" s="20" t="s">
        <v>80</v>
      </c>
      <c r="J6" s="20" t="s">
        <v>81</v>
      </c>
      <c r="K6" s="20" t="s">
        <v>81</v>
      </c>
      <c r="L6" s="20" t="s">
        <v>81</v>
      </c>
      <c r="M6" s="20" t="s">
        <v>80</v>
      </c>
      <c r="N6" s="22"/>
    </row>
    <row r="7" spans="1:21" s="5" customFormat="1" ht="14.25" customHeight="1" x14ac:dyDescent="0.25">
      <c r="A7" s="6" t="s">
        <v>10</v>
      </c>
      <c r="B7" s="6">
        <v>1</v>
      </c>
      <c r="C7" s="6">
        <v>2</v>
      </c>
      <c r="D7" s="6">
        <v>3</v>
      </c>
      <c r="E7" s="6">
        <v>4</v>
      </c>
      <c r="F7" s="6">
        <v>5</v>
      </c>
      <c r="G7" s="6">
        <v>6</v>
      </c>
      <c r="H7" s="6">
        <v>7</v>
      </c>
      <c r="I7" s="6">
        <v>8</v>
      </c>
      <c r="J7" s="6">
        <v>9</v>
      </c>
      <c r="K7" s="6">
        <v>10</v>
      </c>
      <c r="L7" s="6">
        <v>11</v>
      </c>
      <c r="M7" s="6">
        <v>12</v>
      </c>
      <c r="N7" s="7" t="s">
        <v>11</v>
      </c>
    </row>
    <row r="8" spans="1:21" ht="14.25" customHeight="1" x14ac:dyDescent="0.25">
      <c r="A8" s="55"/>
      <c r="B8" s="36"/>
      <c r="C8" s="47"/>
      <c r="D8" s="47"/>
      <c r="E8" s="47"/>
      <c r="F8" s="47"/>
      <c r="G8" s="47"/>
      <c r="H8" s="47"/>
      <c r="I8" s="47"/>
      <c r="J8" s="47"/>
      <c r="K8" s="47"/>
      <c r="L8" s="47"/>
      <c r="M8" s="47"/>
      <c r="N8" s="8">
        <f>SUM(B8:K8)*4+L8*28+M8*32</f>
        <v>0</v>
      </c>
      <c r="U8" s="3"/>
    </row>
    <row r="9" spans="1:21" ht="14.25" customHeight="1" x14ac:dyDescent="0.25">
      <c r="A9" s="55"/>
      <c r="B9" s="47"/>
      <c r="C9" s="47"/>
      <c r="D9" s="47"/>
      <c r="E9" s="47"/>
      <c r="F9" s="47"/>
      <c r="G9" s="47"/>
      <c r="H9" s="47"/>
      <c r="I9" s="47"/>
      <c r="J9" s="47"/>
      <c r="K9" s="47"/>
      <c r="L9" s="47"/>
      <c r="M9" s="47"/>
      <c r="N9" s="8">
        <f t="shared" ref="N9:N31" si="0">SUM(B9:K9)*4+L9*28+M9*32</f>
        <v>0</v>
      </c>
      <c r="U9" s="3"/>
    </row>
    <row r="10" spans="1:21" ht="14.25" customHeight="1" x14ac:dyDescent="0.25">
      <c r="A10" s="55"/>
      <c r="B10" s="47"/>
      <c r="C10" s="47"/>
      <c r="D10" s="47"/>
      <c r="E10" s="47"/>
      <c r="F10" s="47"/>
      <c r="G10" s="47"/>
      <c r="H10" s="47"/>
      <c r="I10" s="47"/>
      <c r="J10" s="47"/>
      <c r="K10" s="47"/>
      <c r="L10" s="47"/>
      <c r="M10" s="47"/>
      <c r="N10" s="8">
        <f t="shared" si="0"/>
        <v>0</v>
      </c>
      <c r="U10" s="3"/>
    </row>
    <row r="11" spans="1:21" ht="14.25" customHeight="1" x14ac:dyDescent="0.25">
      <c r="A11" s="55"/>
      <c r="B11" s="47"/>
      <c r="C11" s="47"/>
      <c r="D11" s="47"/>
      <c r="E11" s="47"/>
      <c r="F11" s="47"/>
      <c r="G11" s="47"/>
      <c r="H11" s="47"/>
      <c r="I11" s="47"/>
      <c r="J11" s="47"/>
      <c r="K11" s="47"/>
      <c r="L11" s="47"/>
      <c r="M11" s="47"/>
      <c r="N11" s="8">
        <f t="shared" si="0"/>
        <v>0</v>
      </c>
      <c r="U11" s="3"/>
    </row>
    <row r="12" spans="1:21" ht="14.25" customHeight="1" x14ac:dyDescent="0.25">
      <c r="A12" s="55"/>
      <c r="B12" s="47"/>
      <c r="C12" s="47"/>
      <c r="D12" s="47"/>
      <c r="E12" s="47"/>
      <c r="F12" s="47"/>
      <c r="G12" s="47"/>
      <c r="H12" s="47"/>
      <c r="I12" s="47"/>
      <c r="J12" s="47"/>
      <c r="K12" s="47"/>
      <c r="L12" s="47"/>
      <c r="M12" s="47"/>
      <c r="N12" s="8">
        <f t="shared" si="0"/>
        <v>0</v>
      </c>
      <c r="U12" s="3"/>
    </row>
    <row r="13" spans="1:21" ht="14.25" customHeight="1" x14ac:dyDescent="0.25">
      <c r="A13" s="55"/>
      <c r="B13" s="47"/>
      <c r="C13" s="47"/>
      <c r="D13" s="47"/>
      <c r="E13" s="47"/>
      <c r="F13" s="47"/>
      <c r="G13" s="47"/>
      <c r="H13" s="47"/>
      <c r="I13" s="47"/>
      <c r="J13" s="47"/>
      <c r="K13" s="47"/>
      <c r="L13" s="47"/>
      <c r="M13" s="47"/>
      <c r="N13" s="8">
        <f t="shared" si="0"/>
        <v>0</v>
      </c>
      <c r="U13" s="3"/>
    </row>
    <row r="14" spans="1:21" ht="14.25" customHeight="1" x14ac:dyDescent="0.25">
      <c r="A14" s="55"/>
      <c r="B14" s="47"/>
      <c r="C14" s="47"/>
      <c r="D14" s="47"/>
      <c r="E14" s="47"/>
      <c r="F14" s="47"/>
      <c r="G14" s="47"/>
      <c r="H14" s="47"/>
      <c r="I14" s="47"/>
      <c r="J14" s="47"/>
      <c r="K14" s="47"/>
      <c r="L14" s="47"/>
      <c r="M14" s="47"/>
      <c r="N14" s="8">
        <f t="shared" si="0"/>
        <v>0</v>
      </c>
      <c r="U14" s="3"/>
    </row>
    <row r="15" spans="1:21" ht="14.25" customHeight="1" x14ac:dyDescent="0.25">
      <c r="A15" s="55"/>
      <c r="B15" s="47"/>
      <c r="C15" s="47"/>
      <c r="D15" s="47"/>
      <c r="E15" s="47"/>
      <c r="F15" s="47"/>
      <c r="G15" s="47"/>
      <c r="H15" s="47"/>
      <c r="I15" s="47"/>
      <c r="J15" s="47"/>
      <c r="K15" s="47"/>
      <c r="L15" s="47"/>
      <c r="M15" s="47"/>
      <c r="N15" s="8">
        <f t="shared" si="0"/>
        <v>0</v>
      </c>
      <c r="U15" s="3"/>
    </row>
    <row r="16" spans="1:21" ht="14.25" customHeight="1" x14ac:dyDescent="0.25">
      <c r="A16" s="55"/>
      <c r="B16" s="47"/>
      <c r="C16" s="47"/>
      <c r="D16" s="47"/>
      <c r="E16" s="47"/>
      <c r="F16" s="47"/>
      <c r="G16" s="47"/>
      <c r="H16" s="47"/>
      <c r="I16" s="47"/>
      <c r="J16" s="47"/>
      <c r="K16" s="47"/>
      <c r="L16" s="47"/>
      <c r="M16" s="47"/>
      <c r="N16" s="8">
        <f t="shared" si="0"/>
        <v>0</v>
      </c>
      <c r="U16" s="3"/>
    </row>
    <row r="17" spans="1:21" ht="14.25" customHeight="1" x14ac:dyDescent="0.25">
      <c r="A17" s="55"/>
      <c r="B17" s="47"/>
      <c r="C17" s="53"/>
      <c r="D17" s="53"/>
      <c r="E17" s="53"/>
      <c r="F17" s="53"/>
      <c r="G17" s="53"/>
      <c r="H17" s="53"/>
      <c r="I17" s="53"/>
      <c r="J17" s="53"/>
      <c r="K17" s="53"/>
      <c r="L17" s="53"/>
      <c r="M17" s="53"/>
      <c r="N17" s="8">
        <f>SUM(B17:K17)*4+L17*28+M17*32</f>
        <v>0</v>
      </c>
      <c r="U17" s="3"/>
    </row>
    <row r="18" spans="1:21" ht="14.25" customHeight="1" x14ac:dyDescent="0.25">
      <c r="A18" s="55"/>
      <c r="B18" s="47"/>
      <c r="C18" s="47"/>
      <c r="D18" s="47"/>
      <c r="E18" s="47"/>
      <c r="F18" s="47"/>
      <c r="G18" s="47"/>
      <c r="H18" s="47"/>
      <c r="I18" s="47"/>
      <c r="J18" s="47"/>
      <c r="K18" s="47"/>
      <c r="L18" s="47"/>
      <c r="M18" s="47"/>
      <c r="N18" s="8">
        <f t="shared" si="0"/>
        <v>0</v>
      </c>
      <c r="U18" s="3"/>
    </row>
    <row r="19" spans="1:21" ht="14.25" customHeight="1" x14ac:dyDescent="0.25">
      <c r="A19" s="55"/>
      <c r="B19" s="36"/>
      <c r="C19" s="47"/>
      <c r="D19" s="47"/>
      <c r="E19" s="47"/>
      <c r="F19" s="47"/>
      <c r="G19" s="47"/>
      <c r="H19" s="47"/>
      <c r="I19" s="47"/>
      <c r="J19" s="47"/>
      <c r="K19" s="47"/>
      <c r="L19" s="47"/>
      <c r="M19" s="47"/>
      <c r="N19" s="8">
        <f t="shared" si="0"/>
        <v>0</v>
      </c>
      <c r="U19" s="3"/>
    </row>
    <row r="20" spans="1:21" ht="14.25" customHeight="1" x14ac:dyDescent="0.25">
      <c r="A20" s="55"/>
      <c r="B20" s="47"/>
      <c r="C20" s="47"/>
      <c r="D20" s="47"/>
      <c r="E20" s="47"/>
      <c r="F20" s="47"/>
      <c r="G20" s="47"/>
      <c r="H20" s="47"/>
      <c r="I20" s="47"/>
      <c r="J20" s="47"/>
      <c r="K20" s="47"/>
      <c r="L20" s="47"/>
      <c r="M20" s="47"/>
      <c r="N20" s="8">
        <f t="shared" si="0"/>
        <v>0</v>
      </c>
      <c r="U20" s="3"/>
    </row>
    <row r="21" spans="1:21" ht="14.25" customHeight="1" x14ac:dyDescent="0.25">
      <c r="A21" s="55"/>
      <c r="B21" s="47"/>
      <c r="C21" s="47"/>
      <c r="D21" s="47"/>
      <c r="E21" s="47"/>
      <c r="F21" s="47"/>
      <c r="G21" s="47"/>
      <c r="H21" s="47"/>
      <c r="I21" s="47"/>
      <c r="J21" s="47"/>
      <c r="K21" s="47"/>
      <c r="L21" s="47"/>
      <c r="M21" s="47"/>
      <c r="N21" s="8">
        <f t="shared" si="0"/>
        <v>0</v>
      </c>
      <c r="U21" s="3"/>
    </row>
    <row r="22" spans="1:21" ht="14.25" customHeight="1" x14ac:dyDescent="0.25">
      <c r="A22" s="55"/>
      <c r="B22" s="47"/>
      <c r="C22" s="47"/>
      <c r="D22" s="47"/>
      <c r="E22" s="47"/>
      <c r="F22" s="47"/>
      <c r="G22" s="47"/>
      <c r="H22" s="47"/>
      <c r="I22" s="47"/>
      <c r="J22" s="47"/>
      <c r="K22" s="47"/>
      <c r="L22" s="47"/>
      <c r="M22" s="47"/>
      <c r="N22" s="8">
        <f t="shared" si="0"/>
        <v>0</v>
      </c>
      <c r="U22" s="3"/>
    </row>
    <row r="23" spans="1:21" ht="14.25" customHeight="1" x14ac:dyDescent="0.25">
      <c r="A23" s="55"/>
      <c r="B23" s="47"/>
      <c r="C23" s="47"/>
      <c r="D23" s="47"/>
      <c r="E23" s="47"/>
      <c r="F23" s="47"/>
      <c r="G23" s="47"/>
      <c r="H23" s="47"/>
      <c r="I23" s="47"/>
      <c r="J23" s="47"/>
      <c r="K23" s="47"/>
      <c r="L23" s="47"/>
      <c r="M23" s="47"/>
      <c r="N23" s="8">
        <f t="shared" si="0"/>
        <v>0</v>
      </c>
      <c r="U23" s="3"/>
    </row>
    <row r="24" spans="1:21" ht="14.25" customHeight="1" x14ac:dyDescent="0.25">
      <c r="A24" s="55"/>
      <c r="B24" s="47"/>
      <c r="C24" s="47"/>
      <c r="D24" s="47"/>
      <c r="E24" s="47"/>
      <c r="F24" s="47"/>
      <c r="G24" s="47"/>
      <c r="H24" s="47"/>
      <c r="I24" s="47"/>
      <c r="J24" s="47"/>
      <c r="K24" s="47"/>
      <c r="L24" s="47"/>
      <c r="M24" s="47"/>
      <c r="N24" s="8">
        <f t="shared" si="0"/>
        <v>0</v>
      </c>
      <c r="U24" s="3"/>
    </row>
    <row r="25" spans="1:21" ht="14.25" customHeight="1" x14ac:dyDescent="0.25">
      <c r="A25" s="55"/>
      <c r="B25" s="36"/>
      <c r="C25" s="47"/>
      <c r="D25" s="47"/>
      <c r="E25" s="47"/>
      <c r="F25" s="47"/>
      <c r="G25" s="47"/>
      <c r="H25" s="36"/>
      <c r="I25" s="36"/>
      <c r="J25" s="36"/>
      <c r="K25" s="36"/>
      <c r="L25" s="36"/>
      <c r="M25" s="36"/>
      <c r="N25" s="8">
        <f t="shared" si="0"/>
        <v>0</v>
      </c>
      <c r="U25" s="3"/>
    </row>
    <row r="26" spans="1:21" ht="14.25" customHeight="1" x14ac:dyDescent="0.25">
      <c r="A26" s="55"/>
      <c r="B26" s="47"/>
      <c r="C26" s="47"/>
      <c r="D26" s="47"/>
      <c r="E26" s="47"/>
      <c r="F26" s="47"/>
      <c r="G26" s="47"/>
      <c r="H26" s="36"/>
      <c r="I26" s="36"/>
      <c r="J26" s="36"/>
      <c r="K26" s="36"/>
      <c r="L26" s="36"/>
      <c r="M26" s="36"/>
      <c r="N26" s="8">
        <f t="shared" si="0"/>
        <v>0</v>
      </c>
      <c r="U26" s="3"/>
    </row>
    <row r="27" spans="1:21" ht="14.25" customHeight="1" x14ac:dyDescent="0.25">
      <c r="A27" s="55"/>
      <c r="B27" s="36"/>
      <c r="C27" s="36"/>
      <c r="D27" s="36"/>
      <c r="E27" s="36"/>
      <c r="F27" s="36"/>
      <c r="G27" s="36"/>
      <c r="H27" s="36"/>
      <c r="I27" s="36"/>
      <c r="J27" s="36"/>
      <c r="K27" s="36"/>
      <c r="L27" s="36"/>
      <c r="M27" s="36"/>
      <c r="N27" s="8">
        <f t="shared" si="0"/>
        <v>0</v>
      </c>
      <c r="U27" s="3"/>
    </row>
    <row r="28" spans="1:21" ht="14.25" customHeight="1" x14ac:dyDescent="0.25">
      <c r="A28" s="55"/>
      <c r="B28" s="36"/>
      <c r="C28" s="36"/>
      <c r="D28" s="36"/>
      <c r="E28" s="36"/>
      <c r="F28" s="36"/>
      <c r="G28" s="36"/>
      <c r="H28" s="36"/>
      <c r="I28" s="36"/>
      <c r="J28" s="36"/>
      <c r="K28" s="36"/>
      <c r="L28" s="36"/>
      <c r="M28" s="36"/>
      <c r="N28" s="8">
        <f t="shared" si="0"/>
        <v>0</v>
      </c>
      <c r="U28" s="3"/>
    </row>
    <row r="29" spans="1:21" ht="14.25" customHeight="1" x14ac:dyDescent="0.25">
      <c r="A29" s="55"/>
      <c r="B29" s="36"/>
      <c r="C29" s="36"/>
      <c r="D29" s="36"/>
      <c r="E29" s="36"/>
      <c r="F29" s="36"/>
      <c r="G29" s="36"/>
      <c r="H29" s="36"/>
      <c r="I29" s="36"/>
      <c r="J29" s="36"/>
      <c r="K29" s="36"/>
      <c r="L29" s="36"/>
      <c r="M29" s="36"/>
      <c r="N29" s="8">
        <f t="shared" si="0"/>
        <v>0</v>
      </c>
      <c r="U29" s="3"/>
    </row>
    <row r="30" spans="1:21" ht="14.25" customHeight="1" x14ac:dyDescent="0.25">
      <c r="A30" s="55"/>
      <c r="B30" s="36"/>
      <c r="C30" s="36"/>
      <c r="D30" s="36"/>
      <c r="E30" s="36"/>
      <c r="F30" s="36"/>
      <c r="G30" s="36"/>
      <c r="H30" s="36"/>
      <c r="I30" s="36"/>
      <c r="J30" s="36"/>
      <c r="K30" s="36"/>
      <c r="L30" s="36"/>
      <c r="M30" s="36"/>
      <c r="N30" s="8">
        <f t="shared" si="0"/>
        <v>0</v>
      </c>
      <c r="U30" s="3"/>
    </row>
    <row r="31" spans="1:21" ht="14.25" customHeight="1" x14ac:dyDescent="0.25">
      <c r="A31" s="55"/>
      <c r="B31" s="36"/>
      <c r="C31" s="36"/>
      <c r="D31" s="36"/>
      <c r="E31" s="36"/>
      <c r="F31" s="36"/>
      <c r="G31" s="36"/>
      <c r="H31" s="36"/>
      <c r="I31" s="36"/>
      <c r="J31" s="36"/>
      <c r="K31" s="36"/>
      <c r="L31" s="36"/>
      <c r="M31" s="36"/>
      <c r="N31" s="8">
        <f t="shared" si="0"/>
        <v>0</v>
      </c>
      <c r="U31" s="3"/>
    </row>
    <row r="32" spans="1:21" ht="14.25" customHeight="1" x14ac:dyDescent="0.25">
      <c r="A32" s="29" t="s">
        <v>22</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69" t="e">
        <f>SUM(N8:N31)/COUNT(B8:B31)</f>
        <v>#DIV/0!</v>
      </c>
      <c r="U32" s="3"/>
    </row>
    <row r="33" spans="1:21" ht="14.25" customHeight="1" x14ac:dyDescent="0.25">
      <c r="A33" s="29" t="s">
        <v>23</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70"/>
      <c r="U33" s="3"/>
    </row>
    <row r="34" spans="1:21" ht="14.25" customHeight="1" x14ac:dyDescent="0.25"/>
    <row r="35" spans="1:21" ht="14.25" customHeight="1" x14ac:dyDescent="0.25">
      <c r="A35" s="19" t="s">
        <v>12</v>
      </c>
      <c r="B35" s="11"/>
      <c r="C35" s="11"/>
      <c r="D35" s="11"/>
      <c r="E35" s="11"/>
      <c r="F35" s="11"/>
      <c r="G35" s="11"/>
      <c r="H35" s="11"/>
      <c r="I35" s="12"/>
      <c r="K35" s="71" t="s">
        <v>13</v>
      </c>
      <c r="L35" s="71"/>
      <c r="M35" s="71"/>
      <c r="N35" s="71"/>
      <c r="U35" s="3"/>
    </row>
    <row r="36" spans="1:21" ht="14.25" customHeight="1" x14ac:dyDescent="0.25">
      <c r="A36" s="13"/>
      <c r="B36" s="14"/>
      <c r="C36" s="14"/>
      <c r="D36" s="14"/>
      <c r="E36" s="14"/>
      <c r="F36" s="14"/>
      <c r="G36" s="14"/>
      <c r="H36" s="14"/>
      <c r="I36" s="15"/>
      <c r="K36" s="72" t="s">
        <v>14</v>
      </c>
      <c r="L36" s="72"/>
      <c r="M36" s="73"/>
      <c r="N36" s="73"/>
      <c r="U36" s="3"/>
    </row>
    <row r="37" spans="1:21" ht="14.25" customHeight="1" x14ac:dyDescent="0.25">
      <c r="A37" s="13"/>
      <c r="B37" s="14"/>
      <c r="C37" s="14"/>
      <c r="D37" s="14"/>
      <c r="E37" s="14"/>
      <c r="F37" s="14"/>
      <c r="G37" s="14"/>
      <c r="H37" s="14"/>
      <c r="I37" s="15"/>
      <c r="K37" s="74" t="s">
        <v>15</v>
      </c>
      <c r="L37" s="74"/>
      <c r="M37" s="73"/>
      <c r="N37" s="73"/>
      <c r="U37" s="3"/>
    </row>
    <row r="38" spans="1:21" ht="14.25" customHeight="1" x14ac:dyDescent="0.25">
      <c r="A38" s="13"/>
      <c r="B38" s="14"/>
      <c r="C38" s="14"/>
      <c r="D38" s="14"/>
      <c r="E38" s="14"/>
      <c r="F38" s="14"/>
      <c r="G38" s="14"/>
      <c r="H38" s="14"/>
      <c r="I38" s="15"/>
      <c r="K38" s="76" t="s">
        <v>16</v>
      </c>
      <c r="L38" s="76"/>
      <c r="M38" s="73"/>
      <c r="N38" s="73"/>
      <c r="U38" s="3"/>
    </row>
    <row r="39" spans="1:21" ht="14.25" customHeight="1" x14ac:dyDescent="0.25">
      <c r="A39" s="13"/>
      <c r="B39" s="14"/>
      <c r="C39" s="14"/>
      <c r="D39" s="14"/>
      <c r="E39" s="14"/>
      <c r="F39" s="14"/>
      <c r="G39" s="14"/>
      <c r="H39" s="14"/>
      <c r="I39" s="15"/>
      <c r="K39" s="77" t="s">
        <v>17</v>
      </c>
      <c r="L39" s="77"/>
      <c r="M39" s="73"/>
      <c r="N39" s="73"/>
      <c r="U39" s="3"/>
    </row>
    <row r="40" spans="1:21" ht="14.25" customHeight="1" x14ac:dyDescent="0.25">
      <c r="A40" s="13"/>
      <c r="B40" s="14"/>
      <c r="C40" s="14"/>
      <c r="D40" s="14"/>
      <c r="E40" s="14"/>
      <c r="F40" s="14"/>
      <c r="G40" s="14"/>
      <c r="H40" s="14"/>
      <c r="I40" s="15"/>
      <c r="K40" s="78" t="s">
        <v>18</v>
      </c>
      <c r="L40" s="78"/>
      <c r="M40" s="73"/>
      <c r="N40" s="73"/>
      <c r="U40" s="3"/>
    </row>
    <row r="41" spans="1:21" x14ac:dyDescent="0.25">
      <c r="A41" s="16"/>
      <c r="B41" s="17"/>
      <c r="C41" s="17"/>
      <c r="D41" s="17"/>
      <c r="E41" s="17"/>
      <c r="F41" s="17"/>
      <c r="G41" s="17"/>
      <c r="H41" s="17"/>
      <c r="I41" s="18"/>
      <c r="K41" s="75" t="s">
        <v>19</v>
      </c>
      <c r="L41" s="75"/>
      <c r="M41" s="73"/>
      <c r="N41" s="73"/>
      <c r="U41" s="3"/>
    </row>
    <row r="42" spans="1:21" x14ac:dyDescent="0.25">
      <c r="A42" s="14"/>
      <c r="B42" s="14"/>
      <c r="C42" s="14"/>
      <c r="D42" s="14"/>
      <c r="E42" s="14"/>
      <c r="F42" s="14"/>
      <c r="G42" s="14"/>
      <c r="H42" s="14"/>
      <c r="I42" s="14"/>
      <c r="J42" s="14"/>
      <c r="K42" s="14"/>
      <c r="L42" s="14"/>
      <c r="M42" s="14"/>
      <c r="N42" s="14"/>
      <c r="O42" s="14"/>
      <c r="P42" s="14"/>
    </row>
  </sheetData>
  <mergeCells count="14">
    <mergeCell ref="K41:L41"/>
    <mergeCell ref="M41:N41"/>
    <mergeCell ref="K38:L38"/>
    <mergeCell ref="M38:N38"/>
    <mergeCell ref="K39:L39"/>
    <mergeCell ref="M39:N39"/>
    <mergeCell ref="K40:L40"/>
    <mergeCell ref="M40:N40"/>
    <mergeCell ref="N32:N33"/>
    <mergeCell ref="K35:N35"/>
    <mergeCell ref="K36:L36"/>
    <mergeCell ref="M36:N36"/>
    <mergeCell ref="K37:L37"/>
    <mergeCell ref="M37:N37"/>
  </mergeCells>
  <conditionalFormatting sqref="N8:N31">
    <cfRule type="cellIs" dxfId="41" priority="7" operator="greaterThanOrEqual">
      <formula>90</formula>
    </cfRule>
    <cfRule type="cellIs" dxfId="40" priority="8" operator="between">
      <formula>80</formula>
      <formula>89.99</formula>
    </cfRule>
    <cfRule type="cellIs" dxfId="39" priority="9" operator="between">
      <formula>70</formula>
      <formula>79.99</formula>
    </cfRule>
    <cfRule type="cellIs" dxfId="38" priority="10" operator="between">
      <formula>60</formula>
      <formula>69.99</formula>
    </cfRule>
    <cfRule type="cellIs" dxfId="37" priority="11" operator="between">
      <formula>50</formula>
      <formula>59.99</formula>
    </cfRule>
    <cfRule type="cellIs" dxfId="36" priority="12" operator="lessThanOrEqual">
      <formula>49.99</formula>
    </cfRule>
  </conditionalFormatting>
  <conditionalFormatting sqref="B33:M33">
    <cfRule type="cellIs" dxfId="35" priority="1" operator="greaterThanOrEqual">
      <formula>90</formula>
    </cfRule>
    <cfRule type="cellIs" dxfId="34" priority="2" operator="between">
      <formula>80</formula>
      <formula>89.99</formula>
    </cfRule>
    <cfRule type="cellIs" dxfId="33" priority="3" operator="between">
      <formula>70</formula>
      <formula>79.99</formula>
    </cfRule>
    <cfRule type="cellIs" dxfId="32" priority="4" operator="between">
      <formula>60</formula>
      <formula>69.99</formula>
    </cfRule>
    <cfRule type="cellIs" dxfId="31" priority="5" operator="between">
      <formula>50</formula>
      <formula>59.99</formula>
    </cfRule>
    <cfRule type="cellIs" dxfId="3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ignoredErrors>
    <ignoredError sqref="N32 B33:M33" evalError="1"/>
  </ignoredErrors>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J41"/>
  <sheetViews>
    <sheetView showGridLines="0" workbookViewId="0"/>
  </sheetViews>
  <sheetFormatPr defaultRowHeight="15" x14ac:dyDescent="0.25"/>
  <cols>
    <col min="1" max="1" width="26.140625" style="3" customWidth="1"/>
    <col min="2" max="10" width="7.140625" style="3" customWidth="1"/>
    <col min="11" max="16384" width="9.140625" style="3"/>
  </cols>
  <sheetData>
    <row r="1" spans="1:10" ht="14.25" customHeight="1" x14ac:dyDescent="0.25">
      <c r="A1" s="25" t="s">
        <v>20</v>
      </c>
    </row>
    <row r="2" spans="1:10" s="10" customFormat="1" ht="14.25" customHeight="1" x14ac:dyDescent="0.25">
      <c r="A2" s="10" t="s">
        <v>84</v>
      </c>
      <c r="B2" s="56"/>
      <c r="C2" s="56"/>
      <c r="D2" s="56"/>
      <c r="E2" s="56"/>
      <c r="F2" s="56"/>
      <c r="G2" s="56"/>
      <c r="H2" s="56"/>
      <c r="I2" s="56"/>
      <c r="J2" s="56"/>
    </row>
    <row r="3" spans="1:10" ht="14.25" customHeight="1" x14ac:dyDescent="0.25">
      <c r="A3" s="10" t="s">
        <v>151</v>
      </c>
    </row>
    <row r="4" spans="1:10" ht="10.5" customHeight="1" x14ac:dyDescent="0.25">
      <c r="A4" s="10"/>
    </row>
    <row r="5" spans="1:10" ht="10.5" customHeight="1" x14ac:dyDescent="0.25">
      <c r="A5" s="10"/>
    </row>
    <row r="6" spans="1:10" s="23" customFormat="1" ht="10.5" customHeight="1" x14ac:dyDescent="0.25">
      <c r="A6" s="20"/>
      <c r="B6" s="21" t="s">
        <v>85</v>
      </c>
      <c r="C6" s="21" t="s">
        <v>85</v>
      </c>
      <c r="D6" s="21" t="s">
        <v>85</v>
      </c>
      <c r="E6" s="21" t="s">
        <v>85</v>
      </c>
      <c r="F6" s="21" t="s">
        <v>85</v>
      </c>
      <c r="G6" s="21" t="s">
        <v>85</v>
      </c>
      <c r="H6" s="21" t="s">
        <v>85</v>
      </c>
      <c r="I6" s="21" t="s">
        <v>85</v>
      </c>
      <c r="J6" s="21" t="s">
        <v>85</v>
      </c>
    </row>
    <row r="7" spans="1:10" s="5" customFormat="1" ht="14.25" customHeight="1" x14ac:dyDescent="0.25">
      <c r="A7" s="6" t="s">
        <v>10</v>
      </c>
      <c r="B7" s="6">
        <v>1</v>
      </c>
      <c r="C7" s="6">
        <v>2</v>
      </c>
      <c r="D7" s="6">
        <v>3</v>
      </c>
      <c r="E7" s="6">
        <v>4</v>
      </c>
      <c r="F7" s="6">
        <v>5</v>
      </c>
      <c r="G7" s="6">
        <v>6</v>
      </c>
      <c r="H7" s="6">
        <v>7</v>
      </c>
      <c r="I7" s="6">
        <v>8</v>
      </c>
      <c r="J7" s="6">
        <v>9</v>
      </c>
    </row>
    <row r="8" spans="1:10" ht="14.25" customHeight="1" x14ac:dyDescent="0.25">
      <c r="A8" s="55"/>
      <c r="B8" s="37"/>
      <c r="C8" s="37"/>
      <c r="D8" s="37"/>
      <c r="E8" s="37"/>
      <c r="F8" s="37"/>
      <c r="G8" s="37"/>
      <c r="H8" s="37"/>
      <c r="I8" s="37"/>
      <c r="J8" s="37"/>
    </row>
    <row r="9" spans="1:10" ht="14.25" customHeight="1" x14ac:dyDescent="0.25">
      <c r="A9" s="55"/>
      <c r="B9" s="37"/>
      <c r="C9" s="37"/>
      <c r="D9" s="37"/>
      <c r="E9" s="37"/>
      <c r="F9" s="37"/>
      <c r="G9" s="37"/>
      <c r="H9" s="37"/>
      <c r="I9" s="37"/>
      <c r="J9" s="37"/>
    </row>
    <row r="10" spans="1:10" ht="14.25" customHeight="1" x14ac:dyDescent="0.25">
      <c r="A10" s="55"/>
      <c r="B10" s="37"/>
      <c r="C10" s="37"/>
      <c r="D10" s="37"/>
      <c r="E10" s="37"/>
      <c r="F10" s="37"/>
      <c r="G10" s="37"/>
      <c r="H10" s="37"/>
      <c r="I10" s="37"/>
      <c r="J10" s="37"/>
    </row>
    <row r="11" spans="1:10" ht="14.25" customHeight="1" x14ac:dyDescent="0.25">
      <c r="A11" s="55"/>
      <c r="B11" s="37"/>
      <c r="C11" s="37"/>
      <c r="D11" s="37"/>
      <c r="E11" s="37"/>
      <c r="F11" s="37"/>
      <c r="G11" s="37"/>
      <c r="H11" s="37"/>
      <c r="I11" s="37"/>
      <c r="J11" s="37"/>
    </row>
    <row r="12" spans="1:10" ht="14.25" customHeight="1" x14ac:dyDescent="0.25">
      <c r="A12" s="55"/>
      <c r="B12" s="37"/>
      <c r="C12" s="37"/>
      <c r="D12" s="37"/>
      <c r="E12" s="37"/>
      <c r="F12" s="37"/>
      <c r="G12" s="37"/>
      <c r="H12" s="37"/>
      <c r="I12" s="37"/>
      <c r="J12" s="37"/>
    </row>
    <row r="13" spans="1:10" ht="14.25" customHeight="1" x14ac:dyDescent="0.25">
      <c r="A13" s="55"/>
      <c r="B13" s="37"/>
      <c r="C13" s="37"/>
      <c r="D13" s="37"/>
      <c r="E13" s="37"/>
      <c r="F13" s="37"/>
      <c r="G13" s="37"/>
      <c r="H13" s="37"/>
      <c r="I13" s="37"/>
      <c r="J13" s="37"/>
    </row>
    <row r="14" spans="1:10" ht="14.25" customHeight="1" x14ac:dyDescent="0.25">
      <c r="A14" s="55"/>
      <c r="B14" s="37"/>
      <c r="C14" s="37"/>
      <c r="D14" s="37"/>
      <c r="E14" s="37"/>
      <c r="F14" s="37"/>
      <c r="G14" s="37"/>
      <c r="H14" s="37"/>
      <c r="I14" s="37"/>
      <c r="J14" s="37"/>
    </row>
    <row r="15" spans="1:10" ht="14.25" customHeight="1" x14ac:dyDescent="0.25">
      <c r="A15" s="55"/>
      <c r="B15" s="37"/>
      <c r="C15" s="37"/>
      <c r="D15" s="37"/>
      <c r="E15" s="37"/>
      <c r="F15" s="37"/>
      <c r="G15" s="37"/>
      <c r="H15" s="37"/>
      <c r="I15" s="37"/>
      <c r="J15" s="37"/>
    </row>
    <row r="16" spans="1:10" ht="14.25" customHeight="1" x14ac:dyDescent="0.25">
      <c r="A16" s="55"/>
      <c r="B16" s="37"/>
      <c r="C16" s="37"/>
      <c r="D16" s="37"/>
      <c r="E16" s="37"/>
      <c r="F16" s="37"/>
      <c r="G16" s="37"/>
      <c r="H16" s="37"/>
      <c r="I16" s="37"/>
      <c r="J16" s="37"/>
    </row>
    <row r="17" spans="1:10" ht="14.25" customHeight="1" x14ac:dyDescent="0.25">
      <c r="A17" s="55"/>
      <c r="B17" s="37"/>
      <c r="C17" s="37"/>
      <c r="D17" s="37"/>
      <c r="E17" s="37"/>
      <c r="F17" s="37"/>
      <c r="G17" s="37"/>
      <c r="H17" s="37"/>
      <c r="I17" s="37"/>
      <c r="J17" s="37"/>
    </row>
    <row r="18" spans="1:10" ht="14.25" customHeight="1" x14ac:dyDescent="0.25">
      <c r="A18" s="55"/>
      <c r="B18" s="37"/>
      <c r="C18" s="37"/>
      <c r="D18" s="37"/>
      <c r="E18" s="37"/>
      <c r="F18" s="37"/>
      <c r="G18" s="37"/>
      <c r="H18" s="37"/>
      <c r="I18" s="37"/>
      <c r="J18" s="37"/>
    </row>
    <row r="19" spans="1:10" ht="14.25" customHeight="1" x14ac:dyDescent="0.25">
      <c r="A19" s="55"/>
      <c r="B19" s="37"/>
      <c r="C19" s="37"/>
      <c r="D19" s="37"/>
      <c r="E19" s="37"/>
      <c r="F19" s="37"/>
      <c r="G19" s="37"/>
      <c r="H19" s="37"/>
      <c r="I19" s="37"/>
      <c r="J19" s="37"/>
    </row>
    <row r="20" spans="1:10" ht="14.25" customHeight="1" x14ac:dyDescent="0.25">
      <c r="A20" s="55"/>
      <c r="B20" s="37"/>
      <c r="C20" s="37"/>
      <c r="D20" s="37"/>
      <c r="E20" s="37"/>
      <c r="F20" s="37"/>
      <c r="G20" s="37"/>
      <c r="H20" s="37"/>
      <c r="I20" s="37"/>
      <c r="J20" s="37"/>
    </row>
    <row r="21" spans="1:10" ht="14.25" customHeight="1" x14ac:dyDescent="0.25">
      <c r="A21" s="55"/>
      <c r="B21" s="37"/>
      <c r="C21" s="37"/>
      <c r="D21" s="37"/>
      <c r="E21" s="37"/>
      <c r="F21" s="37"/>
      <c r="G21" s="37"/>
      <c r="H21" s="37"/>
      <c r="I21" s="37"/>
      <c r="J21" s="37"/>
    </row>
    <row r="22" spans="1:10" ht="14.25" customHeight="1" x14ac:dyDescent="0.25">
      <c r="A22" s="55"/>
      <c r="B22" s="37"/>
      <c r="C22" s="37"/>
      <c r="D22" s="37"/>
      <c r="E22" s="37"/>
      <c r="F22" s="37"/>
      <c r="G22" s="37"/>
      <c r="H22" s="37"/>
      <c r="I22" s="37"/>
      <c r="J22" s="37"/>
    </row>
    <row r="23" spans="1:10" ht="14.25" customHeight="1" x14ac:dyDescent="0.25">
      <c r="A23" s="55"/>
      <c r="B23" s="37"/>
      <c r="C23" s="37"/>
      <c r="D23" s="37"/>
      <c r="E23" s="37"/>
      <c r="F23" s="37"/>
      <c r="G23" s="37"/>
      <c r="H23" s="37"/>
      <c r="I23" s="37"/>
      <c r="J23" s="37"/>
    </row>
    <row r="24" spans="1:10" ht="14.25" customHeight="1" x14ac:dyDescent="0.25">
      <c r="A24" s="55"/>
      <c r="B24" s="37"/>
      <c r="C24" s="37"/>
      <c r="D24" s="37"/>
      <c r="E24" s="37"/>
      <c r="F24" s="37"/>
      <c r="G24" s="37"/>
      <c r="H24" s="37"/>
      <c r="I24" s="37"/>
      <c r="J24" s="37"/>
    </row>
    <row r="25" spans="1:10" ht="14.25" customHeight="1" x14ac:dyDescent="0.25">
      <c r="A25" s="55"/>
      <c r="B25" s="37"/>
      <c r="C25" s="37"/>
      <c r="D25" s="37"/>
      <c r="E25" s="37"/>
      <c r="F25" s="37"/>
      <c r="G25" s="37"/>
      <c r="H25" s="37"/>
      <c r="I25" s="37"/>
      <c r="J25" s="37"/>
    </row>
    <row r="26" spans="1:10" ht="14.25" customHeight="1" x14ac:dyDescent="0.25">
      <c r="A26" s="55"/>
      <c r="B26" s="37"/>
      <c r="C26" s="37"/>
      <c r="D26" s="37"/>
      <c r="E26" s="37"/>
      <c r="F26" s="37"/>
      <c r="G26" s="37"/>
      <c r="H26" s="37"/>
      <c r="I26" s="37"/>
      <c r="J26" s="37"/>
    </row>
    <row r="27" spans="1:10" ht="14.25" customHeight="1" x14ac:dyDescent="0.25">
      <c r="A27" s="55"/>
      <c r="B27" s="37"/>
      <c r="C27" s="37"/>
      <c r="D27" s="37"/>
      <c r="E27" s="37"/>
      <c r="F27" s="37"/>
      <c r="G27" s="37"/>
      <c r="H27" s="37"/>
      <c r="I27" s="37"/>
      <c r="J27" s="37"/>
    </row>
    <row r="28" spans="1:10" ht="14.25" customHeight="1" x14ac:dyDescent="0.25">
      <c r="A28" s="55"/>
      <c r="B28" s="37"/>
      <c r="C28" s="37"/>
      <c r="D28" s="37"/>
      <c r="E28" s="37"/>
      <c r="F28" s="37"/>
      <c r="G28" s="37"/>
      <c r="H28" s="37"/>
      <c r="I28" s="37"/>
      <c r="J28" s="37"/>
    </row>
    <row r="29" spans="1:10" ht="14.25" customHeight="1" x14ac:dyDescent="0.25">
      <c r="A29" s="55"/>
      <c r="B29" s="37"/>
      <c r="C29" s="37"/>
      <c r="D29" s="37"/>
      <c r="E29" s="37"/>
      <c r="F29" s="37"/>
      <c r="G29" s="37"/>
      <c r="H29" s="37"/>
      <c r="I29" s="37"/>
      <c r="J29" s="37"/>
    </row>
    <row r="30" spans="1:10" ht="14.25" customHeight="1" x14ac:dyDescent="0.25">
      <c r="A30" s="55"/>
      <c r="B30" s="37"/>
      <c r="C30" s="37"/>
      <c r="D30" s="37"/>
      <c r="E30" s="37"/>
      <c r="F30" s="37"/>
      <c r="G30" s="37"/>
      <c r="H30" s="37"/>
      <c r="I30" s="37"/>
      <c r="J30" s="37"/>
    </row>
    <row r="31" spans="1:10" ht="14.25" customHeight="1" x14ac:dyDescent="0.25">
      <c r="A31" s="55"/>
      <c r="B31" s="37"/>
      <c r="C31" s="37"/>
      <c r="D31" s="37"/>
      <c r="E31" s="37"/>
      <c r="F31" s="37"/>
      <c r="G31" s="37"/>
      <c r="H31" s="37"/>
      <c r="I31" s="37"/>
      <c r="J31" s="37"/>
    </row>
    <row r="32" spans="1:10" ht="14.25" customHeight="1" x14ac:dyDescent="0.25">
      <c r="A32" s="29" t="s">
        <v>22</v>
      </c>
      <c r="B32" s="8">
        <f>SUM(B8:B31)</f>
        <v>0</v>
      </c>
      <c r="C32" s="8">
        <f t="shared" ref="C32:J32" si="0">SUM(C8:C31)</f>
        <v>0</v>
      </c>
      <c r="D32" s="8">
        <f t="shared" si="0"/>
        <v>0</v>
      </c>
      <c r="E32" s="8">
        <f t="shared" si="0"/>
        <v>0</v>
      </c>
      <c r="F32" s="8">
        <f t="shared" si="0"/>
        <v>0</v>
      </c>
      <c r="G32" s="8">
        <f t="shared" si="0"/>
        <v>0</v>
      </c>
      <c r="H32" s="8">
        <f t="shared" si="0"/>
        <v>0</v>
      </c>
      <c r="I32" s="8">
        <f t="shared" si="0"/>
        <v>0</v>
      </c>
      <c r="J32" s="8">
        <f t="shared" si="0"/>
        <v>0</v>
      </c>
    </row>
    <row r="33" spans="1:10" ht="14.25" customHeight="1" x14ac:dyDescent="0.25">
      <c r="A33" s="29" t="s">
        <v>23</v>
      </c>
      <c r="B33" s="8" t="e">
        <f>B32/COUNT(B8:B31)*100</f>
        <v>#DIV/0!</v>
      </c>
      <c r="C33" s="8" t="e">
        <f t="shared" ref="C33:H33" si="1">C32/COUNT(C8:C31)*100</f>
        <v>#DIV/0!</v>
      </c>
      <c r="D33" s="8" t="e">
        <f t="shared" si="1"/>
        <v>#DIV/0!</v>
      </c>
      <c r="E33" s="8" t="e">
        <f t="shared" si="1"/>
        <v>#DIV/0!</v>
      </c>
      <c r="F33" s="8" t="e">
        <f t="shared" si="1"/>
        <v>#DIV/0!</v>
      </c>
      <c r="G33" s="8" t="e">
        <f t="shared" si="1"/>
        <v>#DIV/0!</v>
      </c>
      <c r="H33" s="8" t="e">
        <f t="shared" si="1"/>
        <v>#DIV/0!</v>
      </c>
      <c r="I33" s="8" t="e">
        <f>I32/COUNT(I8:I31)*100</f>
        <v>#DIV/0!</v>
      </c>
      <c r="J33" s="8" t="e">
        <f>J32/COUNT(J8:J31)*100</f>
        <v>#DIV/0!</v>
      </c>
    </row>
    <row r="34" spans="1:10" ht="14.25" customHeight="1" x14ac:dyDescent="0.25"/>
    <row r="35" spans="1:10" ht="14.25" customHeight="1" x14ac:dyDescent="0.25">
      <c r="A35" s="19" t="s">
        <v>12</v>
      </c>
      <c r="B35" s="11"/>
      <c r="C35" s="11"/>
      <c r="D35" s="11"/>
      <c r="E35" s="11"/>
      <c r="F35" s="11"/>
      <c r="G35" s="11"/>
      <c r="H35" s="11"/>
      <c r="I35" s="11"/>
      <c r="J35" s="12"/>
    </row>
    <row r="36" spans="1:10" ht="14.25" customHeight="1" x14ac:dyDescent="0.25">
      <c r="A36" s="13"/>
      <c r="B36" s="14"/>
      <c r="C36" s="14"/>
      <c r="D36" s="14"/>
      <c r="E36" s="14"/>
      <c r="F36" s="14"/>
      <c r="G36" s="14"/>
      <c r="H36" s="14"/>
      <c r="I36" s="14"/>
      <c r="J36" s="15"/>
    </row>
    <row r="37" spans="1:10" ht="14.25" customHeight="1" x14ac:dyDescent="0.25">
      <c r="A37" s="13"/>
      <c r="B37" s="14"/>
      <c r="C37" s="14"/>
      <c r="D37" s="14"/>
      <c r="E37" s="14"/>
      <c r="F37" s="14"/>
      <c r="G37" s="14"/>
      <c r="H37" s="14"/>
      <c r="I37" s="14"/>
      <c r="J37" s="15"/>
    </row>
    <row r="38" spans="1:10" ht="14.25" customHeight="1" x14ac:dyDescent="0.25">
      <c r="A38" s="13"/>
      <c r="B38" s="14"/>
      <c r="C38" s="14"/>
      <c r="D38" s="14"/>
      <c r="E38" s="14"/>
      <c r="F38" s="14"/>
      <c r="G38" s="14"/>
      <c r="H38" s="14"/>
      <c r="I38" s="14"/>
      <c r="J38" s="15"/>
    </row>
    <row r="39" spans="1:10" ht="14.25" customHeight="1" x14ac:dyDescent="0.25">
      <c r="A39" s="13"/>
      <c r="B39" s="14"/>
      <c r="C39" s="14"/>
      <c r="D39" s="14"/>
      <c r="E39" s="14"/>
      <c r="F39" s="14"/>
      <c r="G39" s="14"/>
      <c r="H39" s="14"/>
      <c r="I39" s="14"/>
      <c r="J39" s="15"/>
    </row>
    <row r="40" spans="1:10" ht="14.25" customHeight="1" x14ac:dyDescent="0.25">
      <c r="A40" s="13"/>
      <c r="B40" s="14"/>
      <c r="C40" s="14"/>
      <c r="D40" s="14"/>
      <c r="E40" s="14"/>
      <c r="F40" s="14"/>
      <c r="G40" s="14"/>
      <c r="H40" s="14"/>
      <c r="I40" s="14"/>
      <c r="J40" s="15"/>
    </row>
    <row r="41" spans="1:10" ht="14.25" customHeight="1" x14ac:dyDescent="0.25">
      <c r="A41" s="16"/>
      <c r="B41" s="17"/>
      <c r="C41" s="17"/>
      <c r="D41" s="17"/>
      <c r="E41" s="17"/>
      <c r="F41" s="17"/>
      <c r="G41" s="17"/>
      <c r="H41" s="17"/>
      <c r="I41" s="17"/>
      <c r="J41" s="18"/>
    </row>
  </sheetData>
  <conditionalFormatting sqref="B33:J33">
    <cfRule type="cellIs" dxfId="29" priority="1" operator="greaterThanOrEqual">
      <formula>90</formula>
    </cfRule>
    <cfRule type="cellIs" dxfId="28" priority="2" operator="between">
      <formula>80</formula>
      <formula>89.99</formula>
    </cfRule>
    <cfRule type="cellIs" dxfId="27" priority="3" operator="between">
      <formula>70</formula>
      <formula>79.99</formula>
    </cfRule>
    <cfRule type="cellIs" dxfId="26" priority="4" operator="between">
      <formula>60</formula>
      <formula>69.99</formula>
    </cfRule>
    <cfRule type="cellIs" dxfId="25" priority="5" operator="between">
      <formula>50</formula>
      <formula>59.99</formula>
    </cfRule>
    <cfRule type="cellIs" dxfId="2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workbookViewId="0"/>
  </sheetViews>
  <sheetFormatPr defaultRowHeight="15" x14ac:dyDescent="0.25"/>
  <cols>
    <col min="1" max="1" width="26.140625" style="3" customWidth="1"/>
    <col min="2" max="20" width="7.140625" style="3" customWidth="1"/>
    <col min="21" max="21" width="7" style="9" customWidth="1"/>
    <col min="22" max="16384" width="9.140625" style="3"/>
  </cols>
  <sheetData>
    <row r="1" spans="1:21" ht="14.25" customHeight="1" x14ac:dyDescent="0.25">
      <c r="A1" s="25" t="s">
        <v>20</v>
      </c>
      <c r="N1" s="24"/>
      <c r="O1" s="24"/>
      <c r="R1" s="10"/>
    </row>
    <row r="2" spans="1:21" s="10" customFormat="1" ht="14.25" customHeight="1" x14ac:dyDescent="0.25">
      <c r="A2" s="10" t="s">
        <v>84</v>
      </c>
      <c r="B2" s="56"/>
      <c r="C2" s="56"/>
      <c r="D2" s="56"/>
      <c r="E2" s="56"/>
      <c r="F2" s="56"/>
      <c r="G2" s="56"/>
      <c r="H2" s="56"/>
      <c r="I2" s="56"/>
      <c r="J2" s="56"/>
      <c r="K2" s="56"/>
      <c r="L2" s="56"/>
      <c r="M2" s="56"/>
      <c r="N2" s="24"/>
      <c r="O2" s="24"/>
      <c r="P2" s="56"/>
      <c r="Q2" s="56"/>
      <c r="R2" s="24"/>
      <c r="S2" s="56"/>
      <c r="T2" s="56"/>
      <c r="U2" s="56"/>
    </row>
    <row r="3" spans="1:21" ht="14.25" customHeight="1" x14ac:dyDescent="0.25">
      <c r="A3" s="10" t="s">
        <v>150</v>
      </c>
      <c r="K3" s="48"/>
    </row>
    <row r="4" spans="1:21" ht="10.5" customHeight="1" x14ac:dyDescent="0.25">
      <c r="A4" s="10"/>
      <c r="K4" s="48"/>
    </row>
    <row r="5" spans="1:21" ht="10.5" customHeight="1" x14ac:dyDescent="0.2">
      <c r="A5" s="10"/>
      <c r="K5" s="54"/>
    </row>
    <row r="6" spans="1:21" s="23" customFormat="1" ht="10.5" customHeight="1" x14ac:dyDescent="0.25">
      <c r="A6" s="20"/>
      <c r="B6" s="21" t="s">
        <v>86</v>
      </c>
      <c r="C6" s="21" t="s">
        <v>86</v>
      </c>
      <c r="D6" s="21" t="s">
        <v>87</v>
      </c>
      <c r="E6" s="21" t="s">
        <v>87</v>
      </c>
      <c r="F6" s="21" t="s">
        <v>86</v>
      </c>
      <c r="G6" s="21" t="s">
        <v>87</v>
      </c>
      <c r="H6" s="21" t="s">
        <v>87</v>
      </c>
      <c r="I6" s="21" t="s">
        <v>87</v>
      </c>
      <c r="J6" s="21" t="s">
        <v>87</v>
      </c>
      <c r="K6" s="22"/>
    </row>
    <row r="7" spans="1:21" s="5" customFormat="1" ht="14.25" customHeight="1" x14ac:dyDescent="0.25">
      <c r="A7" s="6" t="s">
        <v>10</v>
      </c>
      <c r="B7" s="6">
        <v>1</v>
      </c>
      <c r="C7" s="6">
        <v>2</v>
      </c>
      <c r="D7" s="6">
        <v>3</v>
      </c>
      <c r="E7" s="6">
        <v>4</v>
      </c>
      <c r="F7" s="6">
        <v>5</v>
      </c>
      <c r="G7" s="6">
        <v>6</v>
      </c>
      <c r="H7" s="6">
        <v>7</v>
      </c>
      <c r="I7" s="6">
        <v>8</v>
      </c>
      <c r="J7" s="6">
        <v>9</v>
      </c>
      <c r="K7" s="7" t="s">
        <v>11</v>
      </c>
    </row>
    <row r="8" spans="1:21" ht="14.25" customHeight="1" x14ac:dyDescent="0.25">
      <c r="A8" s="55"/>
      <c r="B8" s="38"/>
      <c r="C8" s="38"/>
      <c r="D8" s="38"/>
      <c r="E8" s="38"/>
      <c r="F8" s="38"/>
      <c r="G8" s="38"/>
      <c r="H8" s="38"/>
      <c r="I8" s="38"/>
      <c r="J8" s="38"/>
      <c r="K8" s="8">
        <f>SUM(B8:C8)*4+SUM(D8:E8)*12+SUM(F8:G8)*4+SUM(H8:J8)*20</f>
        <v>0</v>
      </c>
      <c r="U8" s="3"/>
    </row>
    <row r="9" spans="1:21" ht="14.25" customHeight="1" x14ac:dyDescent="0.25">
      <c r="A9" s="55"/>
      <c r="B9" s="38"/>
      <c r="C9" s="38"/>
      <c r="D9" s="38"/>
      <c r="E9" s="38"/>
      <c r="F9" s="38"/>
      <c r="G9" s="38"/>
      <c r="H9" s="38"/>
      <c r="I9" s="38"/>
      <c r="J9" s="38"/>
      <c r="K9" s="8">
        <f t="shared" ref="K9:K31" si="0">SUM(B9:C9)*4+SUM(D9:E9)*12+SUM(F9:G9)*4+SUM(H9:J9)*20</f>
        <v>0</v>
      </c>
      <c r="U9" s="3"/>
    </row>
    <row r="10" spans="1:21" ht="14.25" customHeight="1" x14ac:dyDescent="0.25">
      <c r="A10" s="55"/>
      <c r="B10" s="38"/>
      <c r="C10" s="38"/>
      <c r="D10" s="38"/>
      <c r="E10" s="38"/>
      <c r="F10" s="38"/>
      <c r="G10" s="38"/>
      <c r="H10" s="38"/>
      <c r="I10" s="38"/>
      <c r="J10" s="38"/>
      <c r="K10" s="8">
        <f t="shared" si="0"/>
        <v>0</v>
      </c>
      <c r="U10" s="3"/>
    </row>
    <row r="11" spans="1:21" ht="14.25" customHeight="1" x14ac:dyDescent="0.25">
      <c r="A11" s="55"/>
      <c r="B11" s="38"/>
      <c r="C11" s="38"/>
      <c r="D11" s="38"/>
      <c r="E11" s="38"/>
      <c r="F11" s="38"/>
      <c r="G11" s="38"/>
      <c r="H11" s="38"/>
      <c r="I11" s="38"/>
      <c r="J11" s="38"/>
      <c r="K11" s="8">
        <f t="shared" si="0"/>
        <v>0</v>
      </c>
      <c r="U11" s="3"/>
    </row>
    <row r="12" spans="1:21" ht="14.25" customHeight="1" x14ac:dyDescent="0.25">
      <c r="A12" s="55"/>
      <c r="B12" s="38"/>
      <c r="C12" s="38"/>
      <c r="D12" s="38"/>
      <c r="E12" s="38"/>
      <c r="F12" s="38"/>
      <c r="G12" s="38"/>
      <c r="H12" s="38"/>
      <c r="I12" s="38"/>
      <c r="J12" s="38"/>
      <c r="K12" s="8">
        <f t="shared" si="0"/>
        <v>0</v>
      </c>
      <c r="U12" s="3"/>
    </row>
    <row r="13" spans="1:21" ht="14.25" customHeight="1" x14ac:dyDescent="0.25">
      <c r="A13" s="55"/>
      <c r="B13" s="38"/>
      <c r="C13" s="38"/>
      <c r="D13" s="38"/>
      <c r="E13" s="38"/>
      <c r="F13" s="38"/>
      <c r="G13" s="38"/>
      <c r="H13" s="38"/>
      <c r="I13" s="38"/>
      <c r="J13" s="38"/>
      <c r="K13" s="8">
        <f t="shared" si="0"/>
        <v>0</v>
      </c>
      <c r="U13" s="3"/>
    </row>
    <row r="14" spans="1:21" ht="14.25" customHeight="1" x14ac:dyDescent="0.25">
      <c r="A14" s="55"/>
      <c r="B14" s="38"/>
      <c r="C14" s="38"/>
      <c r="D14" s="38"/>
      <c r="E14" s="38"/>
      <c r="F14" s="38"/>
      <c r="G14" s="38"/>
      <c r="H14" s="38"/>
      <c r="I14" s="38"/>
      <c r="J14" s="38"/>
      <c r="K14" s="8">
        <f t="shared" si="0"/>
        <v>0</v>
      </c>
      <c r="U14" s="3"/>
    </row>
    <row r="15" spans="1:21" ht="14.25" customHeight="1" x14ac:dyDescent="0.25">
      <c r="A15" s="55"/>
      <c r="B15" s="38"/>
      <c r="C15" s="38"/>
      <c r="D15" s="38"/>
      <c r="E15" s="38"/>
      <c r="F15" s="38"/>
      <c r="G15" s="38"/>
      <c r="H15" s="38"/>
      <c r="I15" s="38"/>
      <c r="J15" s="38"/>
      <c r="K15" s="8">
        <f t="shared" si="0"/>
        <v>0</v>
      </c>
      <c r="U15" s="3"/>
    </row>
    <row r="16" spans="1:21" ht="14.25" customHeight="1" x14ac:dyDescent="0.25">
      <c r="A16" s="55"/>
      <c r="B16" s="38"/>
      <c r="C16" s="53"/>
      <c r="D16" s="53"/>
      <c r="E16" s="53"/>
      <c r="F16" s="53"/>
      <c r="G16" s="53"/>
      <c r="H16" s="53"/>
      <c r="I16" s="53"/>
      <c r="J16" s="53"/>
      <c r="K16" s="8">
        <f t="shared" si="0"/>
        <v>0</v>
      </c>
      <c r="U16" s="3"/>
    </row>
    <row r="17" spans="1:21" ht="14.25" customHeight="1" x14ac:dyDescent="0.25">
      <c r="A17" s="55"/>
      <c r="B17" s="38"/>
      <c r="C17" s="47"/>
      <c r="D17" s="47"/>
      <c r="E17" s="47"/>
      <c r="F17" s="47"/>
      <c r="G17" s="47"/>
      <c r="H17" s="47"/>
      <c r="I17" s="47"/>
      <c r="J17" s="47"/>
      <c r="K17" s="8">
        <f t="shared" si="0"/>
        <v>0</v>
      </c>
      <c r="U17" s="3"/>
    </row>
    <row r="18" spans="1:21" ht="14.25" customHeight="1" x14ac:dyDescent="0.25">
      <c r="A18" s="55"/>
      <c r="B18" s="38"/>
      <c r="C18" s="47"/>
      <c r="D18" s="47"/>
      <c r="E18" s="47"/>
      <c r="F18" s="47"/>
      <c r="G18" s="47"/>
      <c r="H18" s="47"/>
      <c r="I18" s="47"/>
      <c r="J18" s="47"/>
      <c r="K18" s="8">
        <f t="shared" si="0"/>
        <v>0</v>
      </c>
      <c r="U18" s="3"/>
    </row>
    <row r="19" spans="1:21" ht="14.25" customHeight="1" x14ac:dyDescent="0.25">
      <c r="A19" s="55"/>
      <c r="B19" s="38"/>
      <c r="C19" s="47"/>
      <c r="D19" s="47"/>
      <c r="E19" s="47"/>
      <c r="F19" s="47"/>
      <c r="G19" s="47"/>
      <c r="H19" s="47"/>
      <c r="I19" s="47"/>
      <c r="J19" s="47"/>
      <c r="K19" s="8">
        <f t="shared" si="0"/>
        <v>0</v>
      </c>
      <c r="U19" s="3"/>
    </row>
    <row r="20" spans="1:21" ht="14.25" customHeight="1" x14ac:dyDescent="0.25">
      <c r="A20" s="55"/>
      <c r="B20" s="38"/>
      <c r="C20" s="47"/>
      <c r="D20" s="47"/>
      <c r="E20" s="47"/>
      <c r="F20" s="47"/>
      <c r="G20" s="47"/>
      <c r="H20" s="47"/>
      <c r="I20" s="47"/>
      <c r="J20" s="47"/>
      <c r="K20" s="8">
        <f t="shared" si="0"/>
        <v>0</v>
      </c>
      <c r="U20" s="3"/>
    </row>
    <row r="21" spans="1:21" ht="14.25" customHeight="1" x14ac:dyDescent="0.25">
      <c r="A21" s="55"/>
      <c r="B21" s="38"/>
      <c r="C21" s="47"/>
      <c r="D21" s="47"/>
      <c r="E21" s="47"/>
      <c r="F21" s="47"/>
      <c r="G21" s="47"/>
      <c r="H21" s="47"/>
      <c r="I21" s="47"/>
      <c r="J21" s="47"/>
      <c r="K21" s="8">
        <f t="shared" si="0"/>
        <v>0</v>
      </c>
      <c r="U21" s="3"/>
    </row>
    <row r="22" spans="1:21" ht="14.25" customHeight="1" x14ac:dyDescent="0.25">
      <c r="A22" s="55"/>
      <c r="B22" s="38"/>
      <c r="C22" s="47"/>
      <c r="D22" s="47"/>
      <c r="E22" s="47"/>
      <c r="F22" s="47"/>
      <c r="G22" s="47"/>
      <c r="H22" s="47"/>
      <c r="I22" s="47"/>
      <c r="J22" s="47"/>
      <c r="K22" s="8">
        <f t="shared" si="0"/>
        <v>0</v>
      </c>
      <c r="U22" s="3"/>
    </row>
    <row r="23" spans="1:21" ht="14.25" customHeight="1" x14ac:dyDescent="0.25">
      <c r="A23" s="55"/>
      <c r="B23" s="38"/>
      <c r="C23" s="47"/>
      <c r="D23" s="47"/>
      <c r="E23" s="47"/>
      <c r="F23" s="47"/>
      <c r="G23" s="47"/>
      <c r="H23" s="47"/>
      <c r="I23" s="47"/>
      <c r="J23" s="47"/>
      <c r="K23" s="8">
        <f t="shared" si="0"/>
        <v>0</v>
      </c>
      <c r="U23" s="3"/>
    </row>
    <row r="24" spans="1:21" ht="14.25" customHeight="1" x14ac:dyDescent="0.25">
      <c r="A24" s="55"/>
      <c r="B24" s="38"/>
      <c r="C24" s="47"/>
      <c r="D24" s="47"/>
      <c r="E24" s="47"/>
      <c r="F24" s="47"/>
      <c r="G24" s="47"/>
      <c r="H24" s="47"/>
      <c r="I24" s="47"/>
      <c r="J24" s="47"/>
      <c r="K24" s="8">
        <f t="shared" si="0"/>
        <v>0</v>
      </c>
      <c r="U24" s="3"/>
    </row>
    <row r="25" spans="1:21" ht="14.25" customHeight="1" x14ac:dyDescent="0.25">
      <c r="A25" s="55"/>
      <c r="B25" s="38"/>
      <c r="C25" s="47"/>
      <c r="D25" s="47"/>
      <c r="E25" s="47"/>
      <c r="F25" s="47"/>
      <c r="G25" s="47"/>
      <c r="H25" s="47"/>
      <c r="I25" s="47"/>
      <c r="J25" s="47"/>
      <c r="K25" s="8">
        <f t="shared" si="0"/>
        <v>0</v>
      </c>
      <c r="U25" s="3"/>
    </row>
    <row r="26" spans="1:21" ht="14.25" customHeight="1" x14ac:dyDescent="0.25">
      <c r="A26" s="55"/>
      <c r="B26" s="38"/>
      <c r="C26" s="47"/>
      <c r="D26" s="47"/>
      <c r="E26" s="47"/>
      <c r="F26" s="47"/>
      <c r="G26" s="47"/>
      <c r="H26" s="47"/>
      <c r="I26" s="47"/>
      <c r="J26" s="47"/>
      <c r="K26" s="8">
        <f t="shared" si="0"/>
        <v>0</v>
      </c>
      <c r="U26" s="3"/>
    </row>
    <row r="27" spans="1:21" ht="14.25" customHeight="1" x14ac:dyDescent="0.25">
      <c r="A27" s="55"/>
      <c r="B27" s="38"/>
      <c r="C27" s="47"/>
      <c r="D27" s="47"/>
      <c r="E27" s="47"/>
      <c r="F27" s="47"/>
      <c r="G27" s="47"/>
      <c r="H27" s="47"/>
      <c r="I27" s="47"/>
      <c r="J27" s="47"/>
      <c r="K27" s="8">
        <f t="shared" si="0"/>
        <v>0</v>
      </c>
      <c r="U27" s="3"/>
    </row>
    <row r="28" spans="1:21" ht="14.25" customHeight="1" x14ac:dyDescent="0.25">
      <c r="A28" s="55"/>
      <c r="B28" s="47"/>
      <c r="C28" s="47"/>
      <c r="D28" s="47"/>
      <c r="E28" s="47"/>
      <c r="F28" s="47"/>
      <c r="G28" s="47"/>
      <c r="H28" s="47"/>
      <c r="I28" s="47"/>
      <c r="J28" s="47"/>
      <c r="K28" s="8">
        <f t="shared" si="0"/>
        <v>0</v>
      </c>
      <c r="U28" s="3"/>
    </row>
    <row r="29" spans="1:21" ht="14.25" customHeight="1" x14ac:dyDescent="0.25">
      <c r="A29" s="55"/>
      <c r="B29" s="47"/>
      <c r="C29" s="47"/>
      <c r="D29" s="47"/>
      <c r="E29" s="47"/>
      <c r="F29" s="47"/>
      <c r="G29" s="47"/>
      <c r="H29" s="47"/>
      <c r="I29" s="47"/>
      <c r="J29" s="47"/>
      <c r="K29" s="8">
        <f t="shared" si="0"/>
        <v>0</v>
      </c>
      <c r="U29" s="3"/>
    </row>
    <row r="30" spans="1:21" ht="14.25" customHeight="1" x14ac:dyDescent="0.25">
      <c r="A30" s="55"/>
      <c r="B30" s="38"/>
      <c r="C30" s="38"/>
      <c r="D30" s="38"/>
      <c r="E30" s="38"/>
      <c r="F30" s="38"/>
      <c r="G30" s="38"/>
      <c r="H30" s="38"/>
      <c r="I30" s="38"/>
      <c r="J30" s="38"/>
      <c r="K30" s="8">
        <f t="shared" si="0"/>
        <v>0</v>
      </c>
      <c r="U30" s="3"/>
    </row>
    <row r="31" spans="1:21" ht="14.25" customHeight="1" x14ac:dyDescent="0.25">
      <c r="A31" s="55"/>
      <c r="B31" s="38"/>
      <c r="C31" s="38"/>
      <c r="D31" s="38"/>
      <c r="E31" s="38"/>
      <c r="F31" s="38"/>
      <c r="G31" s="38"/>
      <c r="H31" s="38"/>
      <c r="I31" s="38"/>
      <c r="J31" s="38"/>
      <c r="K31" s="8">
        <f t="shared" si="0"/>
        <v>0</v>
      </c>
      <c r="U31" s="3"/>
    </row>
    <row r="32" spans="1:21" ht="14.25" customHeight="1" x14ac:dyDescent="0.25">
      <c r="A32" s="29" t="s">
        <v>22</v>
      </c>
      <c r="B32" s="8">
        <f>SUM(B8:B31)</f>
        <v>0</v>
      </c>
      <c r="C32" s="8">
        <f t="shared" ref="C32:J32" si="1">SUM(C8:C31)</f>
        <v>0</v>
      </c>
      <c r="D32" s="8">
        <f t="shared" si="1"/>
        <v>0</v>
      </c>
      <c r="E32" s="8">
        <f t="shared" si="1"/>
        <v>0</v>
      </c>
      <c r="F32" s="8">
        <f t="shared" si="1"/>
        <v>0</v>
      </c>
      <c r="G32" s="8">
        <f t="shared" si="1"/>
        <v>0</v>
      </c>
      <c r="H32" s="8">
        <f t="shared" si="1"/>
        <v>0</v>
      </c>
      <c r="I32" s="8">
        <f t="shared" si="1"/>
        <v>0</v>
      </c>
      <c r="J32" s="8">
        <f t="shared" si="1"/>
        <v>0</v>
      </c>
      <c r="K32" s="69" t="e">
        <f>SUM(K8:K31)/COUNT(B8:B31)</f>
        <v>#DIV/0!</v>
      </c>
      <c r="U32" s="3"/>
    </row>
    <row r="33" spans="1:21" ht="14.25" customHeight="1" x14ac:dyDescent="0.25">
      <c r="A33" s="29" t="s">
        <v>23</v>
      </c>
      <c r="B33" s="8" t="e">
        <f>B32/COUNT(B8:B31)*100</f>
        <v>#DIV/0!</v>
      </c>
      <c r="C33" s="8" t="e">
        <f t="shared" ref="C33:J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70"/>
      <c r="U33" s="3"/>
    </row>
    <row r="34" spans="1:21" ht="14.25" customHeight="1" x14ac:dyDescent="0.25"/>
    <row r="35" spans="1:21" ht="14.25" customHeight="1" x14ac:dyDescent="0.25">
      <c r="A35" s="19" t="s">
        <v>12</v>
      </c>
      <c r="B35" s="11"/>
      <c r="C35" s="11"/>
      <c r="D35" s="11"/>
      <c r="E35" s="11"/>
      <c r="F35" s="12"/>
      <c r="H35" s="71" t="s">
        <v>13</v>
      </c>
      <c r="I35" s="71"/>
      <c r="J35" s="71"/>
      <c r="K35" s="71"/>
      <c r="U35" s="3"/>
    </row>
    <row r="36" spans="1:21" ht="14.25" customHeight="1" x14ac:dyDescent="0.25">
      <c r="A36" s="13"/>
      <c r="B36" s="14"/>
      <c r="C36" s="14"/>
      <c r="D36" s="14"/>
      <c r="E36" s="14"/>
      <c r="F36" s="15"/>
      <c r="H36" s="72" t="s">
        <v>14</v>
      </c>
      <c r="I36" s="72"/>
      <c r="J36" s="73"/>
      <c r="K36" s="73"/>
      <c r="U36" s="3"/>
    </row>
    <row r="37" spans="1:21" ht="14.25" customHeight="1" x14ac:dyDescent="0.25">
      <c r="A37" s="13"/>
      <c r="B37" s="14"/>
      <c r="C37" s="14"/>
      <c r="D37" s="14"/>
      <c r="E37" s="14"/>
      <c r="F37" s="15"/>
      <c r="H37" s="74" t="s">
        <v>15</v>
      </c>
      <c r="I37" s="74"/>
      <c r="J37" s="73"/>
      <c r="K37" s="73"/>
      <c r="U37" s="3"/>
    </row>
    <row r="38" spans="1:21" ht="14.25" customHeight="1" x14ac:dyDescent="0.25">
      <c r="A38" s="13"/>
      <c r="B38" s="14"/>
      <c r="C38" s="14"/>
      <c r="D38" s="14"/>
      <c r="E38" s="14"/>
      <c r="F38" s="15"/>
      <c r="H38" s="76" t="s">
        <v>16</v>
      </c>
      <c r="I38" s="76"/>
      <c r="J38" s="73"/>
      <c r="K38" s="73"/>
      <c r="U38" s="3"/>
    </row>
    <row r="39" spans="1:21" ht="14.25" customHeight="1" x14ac:dyDescent="0.25">
      <c r="A39" s="13"/>
      <c r="B39" s="14"/>
      <c r="C39" s="14"/>
      <c r="D39" s="14"/>
      <c r="E39" s="14"/>
      <c r="F39" s="15"/>
      <c r="H39" s="77" t="s">
        <v>17</v>
      </c>
      <c r="I39" s="77"/>
      <c r="J39" s="73"/>
      <c r="K39" s="73"/>
      <c r="U39" s="3"/>
    </row>
    <row r="40" spans="1:21" ht="14.25" customHeight="1" x14ac:dyDescent="0.25">
      <c r="A40" s="13"/>
      <c r="B40" s="14"/>
      <c r="C40" s="14"/>
      <c r="D40" s="14"/>
      <c r="E40" s="14"/>
      <c r="F40" s="15"/>
      <c r="H40" s="78" t="s">
        <v>18</v>
      </c>
      <c r="I40" s="78"/>
      <c r="J40" s="73"/>
      <c r="K40" s="73"/>
      <c r="U40" s="3"/>
    </row>
    <row r="41" spans="1:21" ht="14.25" customHeight="1" x14ac:dyDescent="0.25">
      <c r="A41" s="16"/>
      <c r="B41" s="17"/>
      <c r="C41" s="17"/>
      <c r="D41" s="17"/>
      <c r="E41" s="17"/>
      <c r="F41" s="18"/>
      <c r="H41" s="75" t="s">
        <v>19</v>
      </c>
      <c r="I41" s="75"/>
      <c r="J41" s="73"/>
      <c r="K41" s="73"/>
      <c r="U41" s="3"/>
    </row>
    <row r="42" spans="1:21" x14ac:dyDescent="0.25">
      <c r="A42" s="14"/>
      <c r="B42" s="14"/>
      <c r="C42" s="14"/>
      <c r="D42" s="14"/>
      <c r="E42" s="14"/>
      <c r="F42" s="14"/>
      <c r="G42" s="14"/>
      <c r="H42" s="14"/>
      <c r="I42" s="14"/>
      <c r="J42" s="14"/>
      <c r="K42" s="14"/>
      <c r="L42" s="14"/>
      <c r="M42" s="14"/>
      <c r="N42" s="14"/>
      <c r="O42" s="14"/>
      <c r="P42" s="14"/>
    </row>
  </sheetData>
  <mergeCells count="14">
    <mergeCell ref="K32:K33"/>
    <mergeCell ref="H35:K35"/>
    <mergeCell ref="H36:I36"/>
    <mergeCell ref="J36:K36"/>
    <mergeCell ref="H37:I37"/>
    <mergeCell ref="J37:K37"/>
    <mergeCell ref="H41:I41"/>
    <mergeCell ref="J41:K41"/>
    <mergeCell ref="H38:I38"/>
    <mergeCell ref="J38:K38"/>
    <mergeCell ref="H39:I39"/>
    <mergeCell ref="J39:K39"/>
    <mergeCell ref="H40:I40"/>
    <mergeCell ref="J40:K40"/>
  </mergeCells>
  <conditionalFormatting sqref="K8:K31">
    <cfRule type="cellIs" dxfId="23" priority="1" operator="greaterThanOrEqual">
      <formula>90</formula>
    </cfRule>
    <cfRule type="cellIs" dxfId="22" priority="2" operator="between">
      <formula>80</formula>
      <formula>89.99</formula>
    </cfRule>
    <cfRule type="cellIs" dxfId="21" priority="3" operator="between">
      <formula>70</formula>
      <formula>79.99</formula>
    </cfRule>
    <cfRule type="cellIs" dxfId="20" priority="4" operator="between">
      <formula>60</formula>
      <formula>69.99</formula>
    </cfRule>
    <cfRule type="cellIs" dxfId="19" priority="5" operator="between">
      <formula>50</formula>
      <formula>59.99</formula>
    </cfRule>
    <cfRule type="cellIs" dxfId="18" priority="6" operator="lessThanOrEqual">
      <formula>49.99</formula>
    </cfRule>
  </conditionalFormatting>
  <conditionalFormatting sqref="B33:J33">
    <cfRule type="cellIs" dxfId="17" priority="7" operator="greaterThanOrEqual">
      <formula>90</formula>
    </cfRule>
    <cfRule type="cellIs" dxfId="16" priority="8" operator="between">
      <formula>80</formula>
      <formula>89.99</formula>
    </cfRule>
    <cfRule type="cellIs" dxfId="15" priority="9" operator="between">
      <formula>70</formula>
      <formula>79.99</formula>
    </cfRule>
    <cfRule type="cellIs" dxfId="14" priority="10" operator="between">
      <formula>60</formula>
      <formula>69.99</formula>
    </cfRule>
    <cfRule type="cellIs" dxfId="13" priority="11" operator="between">
      <formula>50</formula>
      <formula>59.99</formula>
    </cfRule>
    <cfRule type="cellIs" dxfId="12" priority="12" operator="lessThanOrEqual">
      <formula>49.99</formula>
    </cfRule>
  </conditionalFormatting>
  <printOptions horizontalCentered="1" verticalCentered="1"/>
  <pageMargins left="0.3" right="0.3" top="0.3" bottom="0.3" header="0.3" footer="0.3"/>
  <pageSetup paperSize="5" orientation="landscape" horizontalDpi="4294967293" verticalDpi="0" r:id="rId1"/>
  <ignoredErrors>
    <ignoredError sqref="B32:K33" evalError="1"/>
  </ignoredErrors>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00FF"/>
  </sheetPr>
  <dimension ref="A1:BC43"/>
  <sheetViews>
    <sheetView showGridLines="0" workbookViewId="0"/>
  </sheetViews>
  <sheetFormatPr defaultRowHeight="15" x14ac:dyDescent="0.25"/>
  <cols>
    <col min="1" max="1" width="26.140625" style="3" customWidth="1"/>
    <col min="2" max="2" width="5.7109375" style="3" customWidth="1"/>
    <col min="3" max="47" width="5.42578125" style="3" customWidth="1"/>
    <col min="48" max="48" width="6.140625" style="3" customWidth="1"/>
    <col min="49" max="54" width="7.140625" style="3" customWidth="1"/>
    <col min="55" max="55" width="7" style="9" customWidth="1"/>
    <col min="56" max="16384" width="9.140625" style="3"/>
  </cols>
  <sheetData>
    <row r="1" spans="1:55" ht="15" customHeight="1" x14ac:dyDescent="0.25">
      <c r="A1" s="25" t="s">
        <v>20</v>
      </c>
      <c r="AI1" s="24"/>
      <c r="AJ1" s="24"/>
      <c r="AM1" s="10"/>
      <c r="AP1" s="9"/>
      <c r="BC1" s="3"/>
    </row>
    <row r="2" spans="1:55" s="10" customFormat="1" ht="15" customHeight="1" x14ac:dyDescent="0.25">
      <c r="A2" s="10" t="s">
        <v>162</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24"/>
      <c r="AJ2" s="24"/>
      <c r="AK2" s="56"/>
      <c r="AL2" s="56"/>
      <c r="AM2" s="24"/>
      <c r="AN2" s="56"/>
      <c r="AO2" s="56"/>
      <c r="AP2" s="56"/>
    </row>
    <row r="3" spans="1:55" ht="15" customHeight="1" x14ac:dyDescent="0.25">
      <c r="A3" s="10" t="s">
        <v>155</v>
      </c>
      <c r="AP3" s="9"/>
      <c r="BC3" s="3"/>
    </row>
    <row r="4" spans="1:55" ht="10.5" customHeight="1" x14ac:dyDescent="0.25">
      <c r="A4" s="10"/>
      <c r="AP4" s="9"/>
      <c r="BC4" s="3"/>
    </row>
    <row r="5" spans="1:55" s="41" customFormat="1" ht="10.5" customHeight="1" x14ac:dyDescent="0.25">
      <c r="A5" s="43"/>
      <c r="B5" s="23"/>
      <c r="C5" s="23"/>
      <c r="D5" s="23"/>
      <c r="E5" s="23"/>
      <c r="F5" s="23"/>
      <c r="G5" s="23"/>
      <c r="H5" s="23"/>
      <c r="I5" s="23"/>
      <c r="J5" s="23"/>
      <c r="K5" s="23"/>
      <c r="L5" s="23"/>
      <c r="M5" s="23"/>
      <c r="N5" s="23"/>
      <c r="O5" s="20" t="s">
        <v>38</v>
      </c>
      <c r="P5" s="23"/>
      <c r="Q5" s="23"/>
      <c r="R5" s="23"/>
      <c r="S5" s="23"/>
      <c r="T5" s="20" t="s">
        <v>166</v>
      </c>
      <c r="U5" s="23"/>
      <c r="V5" s="23"/>
      <c r="W5" s="23"/>
      <c r="X5" s="21" t="s">
        <v>46</v>
      </c>
      <c r="Y5" s="21" t="s">
        <v>77</v>
      </c>
      <c r="Z5" s="23"/>
      <c r="AA5" s="23"/>
      <c r="AB5" s="23"/>
      <c r="AC5" s="23"/>
      <c r="AD5" s="23"/>
      <c r="AE5" s="23"/>
      <c r="AF5" s="23"/>
      <c r="AG5" s="23"/>
      <c r="AH5" s="23"/>
    </row>
    <row r="6" spans="1:55" s="41" customFormat="1" ht="10.5" customHeight="1" x14ac:dyDescent="0.2">
      <c r="A6" s="39"/>
      <c r="B6" s="20" t="s">
        <v>60</v>
      </c>
      <c r="C6" s="20" t="s">
        <v>61</v>
      </c>
      <c r="D6" s="20" t="s">
        <v>103</v>
      </c>
      <c r="E6" s="21" t="s">
        <v>59</v>
      </c>
      <c r="F6" s="20" t="s">
        <v>61</v>
      </c>
      <c r="G6" s="20" t="s">
        <v>61</v>
      </c>
      <c r="H6" s="21" t="s">
        <v>76</v>
      </c>
      <c r="I6" s="21" t="s">
        <v>77</v>
      </c>
      <c r="J6" s="20" t="s">
        <v>169</v>
      </c>
      <c r="K6" s="20" t="s">
        <v>169</v>
      </c>
      <c r="L6" s="20" t="s">
        <v>28</v>
      </c>
      <c r="M6" s="59" t="s">
        <v>106</v>
      </c>
      <c r="N6" s="21" t="s">
        <v>59</v>
      </c>
      <c r="O6" s="20" t="s">
        <v>103</v>
      </c>
      <c r="P6" s="21" t="s">
        <v>76</v>
      </c>
      <c r="Q6" s="21" t="s">
        <v>76</v>
      </c>
      <c r="R6" s="21" t="s">
        <v>71</v>
      </c>
      <c r="S6" s="20" t="s">
        <v>80</v>
      </c>
      <c r="T6" s="20" t="s">
        <v>165</v>
      </c>
      <c r="U6" s="20" t="s">
        <v>169</v>
      </c>
      <c r="V6" s="20" t="s">
        <v>102</v>
      </c>
      <c r="W6" s="20" t="s">
        <v>103</v>
      </c>
      <c r="X6" s="21" t="s">
        <v>51</v>
      </c>
      <c r="Y6" s="21" t="s">
        <v>71</v>
      </c>
      <c r="Z6" s="20" t="s">
        <v>81</v>
      </c>
      <c r="AA6" s="59" t="s">
        <v>106</v>
      </c>
      <c r="AB6" s="21" t="s">
        <v>77</v>
      </c>
      <c r="AC6" s="21" t="s">
        <v>71</v>
      </c>
      <c r="AD6" s="21" t="s">
        <v>71</v>
      </c>
      <c r="AE6" s="21" t="s">
        <v>77</v>
      </c>
      <c r="AF6" s="20" t="s">
        <v>80</v>
      </c>
      <c r="AG6" s="20" t="s">
        <v>169</v>
      </c>
      <c r="AH6" s="20" t="s">
        <v>169</v>
      </c>
      <c r="AI6" s="40"/>
    </row>
    <row r="7" spans="1:55" s="5" customFormat="1" x14ac:dyDescent="0.25">
      <c r="A7" s="6" t="s">
        <v>10</v>
      </c>
      <c r="B7" s="6">
        <v>1</v>
      </c>
      <c r="C7" s="6">
        <v>2</v>
      </c>
      <c r="D7" s="6">
        <v>3</v>
      </c>
      <c r="E7" s="6">
        <v>4</v>
      </c>
      <c r="F7" s="6">
        <v>5</v>
      </c>
      <c r="G7" s="6">
        <v>6</v>
      </c>
      <c r="H7" s="6">
        <v>7</v>
      </c>
      <c r="I7" s="6">
        <v>8</v>
      </c>
      <c r="J7" s="6">
        <v>9</v>
      </c>
      <c r="K7" s="6">
        <v>10</v>
      </c>
      <c r="L7" s="6">
        <v>11</v>
      </c>
      <c r="M7" s="6">
        <v>12</v>
      </c>
      <c r="N7" s="6">
        <v>13</v>
      </c>
      <c r="O7" s="6">
        <v>14</v>
      </c>
      <c r="P7" s="6">
        <v>15</v>
      </c>
      <c r="Q7" s="6">
        <v>16</v>
      </c>
      <c r="R7" s="6">
        <v>17</v>
      </c>
      <c r="S7" s="6">
        <v>18</v>
      </c>
      <c r="T7" s="6">
        <v>19</v>
      </c>
      <c r="U7" s="6">
        <v>20</v>
      </c>
      <c r="V7" s="6">
        <v>21</v>
      </c>
      <c r="W7" s="6">
        <v>22</v>
      </c>
      <c r="X7" s="6">
        <v>23</v>
      </c>
      <c r="Y7" s="6">
        <v>24</v>
      </c>
      <c r="Z7" s="6">
        <v>25</v>
      </c>
      <c r="AA7" s="6">
        <v>26</v>
      </c>
      <c r="AB7" s="6">
        <v>27</v>
      </c>
      <c r="AC7" s="6">
        <v>28</v>
      </c>
      <c r="AD7" s="6">
        <v>29</v>
      </c>
      <c r="AE7" s="6">
        <v>30</v>
      </c>
      <c r="AF7" s="6">
        <v>31</v>
      </c>
      <c r="AG7" s="6">
        <v>32</v>
      </c>
      <c r="AH7" s="6">
        <v>33</v>
      </c>
      <c r="AI7" s="7" t="s">
        <v>11</v>
      </c>
    </row>
    <row r="8" spans="1:55" x14ac:dyDescent="0.25">
      <c r="A8" s="55"/>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8">
        <f>SUM(B8:U8)*2+SUM(V8:Z8)*4+SUM(AA8:AH8)*5</f>
        <v>0</v>
      </c>
      <c r="BC8" s="3"/>
    </row>
    <row r="9" spans="1:55" x14ac:dyDescent="0.25">
      <c r="A9" s="55"/>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8">
        <f>SUM(B9:U9)*2+SUM(V9:Z9)*4+SUM(AA9:AH9)*5</f>
        <v>0</v>
      </c>
      <c r="BC9" s="3"/>
    </row>
    <row r="10" spans="1:55" x14ac:dyDescent="0.25">
      <c r="A10" s="55"/>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8">
        <f>SUM(B10:U10)*2+SUM(V10:Z10)*4+SUM(AA10:AH10)*5</f>
        <v>0</v>
      </c>
      <c r="BC10" s="3"/>
    </row>
    <row r="11" spans="1:55" x14ac:dyDescent="0.25">
      <c r="A11" s="55"/>
      <c r="B11" s="5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8">
        <f>SUM(B11:U11)*2+SUM(V11:Z11)*4+SUM(AA11:AH11)*5</f>
        <v>0</v>
      </c>
      <c r="BC11" s="3"/>
    </row>
    <row r="12" spans="1:55" x14ac:dyDescent="0.25">
      <c r="A12" s="55"/>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8">
        <f>SUM(B12:U12)*2+SUM(V12:Z12)*4+SUM(AA12:AH12)*5</f>
        <v>0</v>
      </c>
      <c r="BC12" s="3"/>
    </row>
    <row r="13" spans="1:55" x14ac:dyDescent="0.25">
      <c r="A13" s="55"/>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8">
        <f>SUM(B13:U13)*2+SUM(V13:Z13)*4+SUM(AA13:AH13)*5</f>
        <v>0</v>
      </c>
      <c r="BC13" s="3"/>
    </row>
    <row r="14" spans="1:55" x14ac:dyDescent="0.25">
      <c r="A14" s="55"/>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8">
        <f>SUM(B14:U14)*2+SUM(V14:Z14)*4+SUM(AA14:AH14)*5</f>
        <v>0</v>
      </c>
      <c r="BC14" s="3"/>
    </row>
    <row r="15" spans="1:55" x14ac:dyDescent="0.25">
      <c r="A15" s="55"/>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8">
        <f>SUM(B15:U15)*2+SUM(V15:Z15)*4+SUM(AA15:AH15)*5</f>
        <v>0</v>
      </c>
      <c r="BC15" s="3"/>
    </row>
    <row r="16" spans="1:55" x14ac:dyDescent="0.25">
      <c r="A16" s="55"/>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8">
        <f>SUM(B16:U16)*2+SUM(V16:Z16)*4+SUM(AA16:AH16)*5</f>
        <v>0</v>
      </c>
      <c r="BC16" s="3"/>
    </row>
    <row r="17" spans="1:55" x14ac:dyDescent="0.25">
      <c r="A17" s="55"/>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8">
        <f>SUM(B17:U17)*2+SUM(V17:Z17)*4+SUM(AA17:AH17)*5</f>
        <v>0</v>
      </c>
      <c r="BC17" s="3"/>
    </row>
    <row r="18" spans="1:55" x14ac:dyDescent="0.25">
      <c r="A18" s="55"/>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8">
        <f>SUM(B18:U18)*2+SUM(V18:Z18)*4+SUM(AA18:AH18)*5</f>
        <v>0</v>
      </c>
      <c r="BC18" s="3"/>
    </row>
    <row r="19" spans="1:55" x14ac:dyDescent="0.25">
      <c r="A19" s="55"/>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8">
        <f>SUM(B19:U19)*2+SUM(V19:Z19)*4+SUM(AA19:AH19)*5</f>
        <v>0</v>
      </c>
      <c r="BC19" s="3"/>
    </row>
    <row r="20" spans="1:55" x14ac:dyDescent="0.25">
      <c r="A20" s="55"/>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8">
        <f>SUM(B20:U20)*2+SUM(V20:Z20)*4+SUM(AA20:AH20)*5</f>
        <v>0</v>
      </c>
      <c r="BC20" s="3"/>
    </row>
    <row r="21" spans="1:55" x14ac:dyDescent="0.25">
      <c r="A21" s="55"/>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8">
        <f>SUM(B21:U21)*2+SUM(V21:Z21)*4+SUM(AA21:AH21)*5</f>
        <v>0</v>
      </c>
      <c r="BC21" s="3"/>
    </row>
    <row r="22" spans="1:55" x14ac:dyDescent="0.25">
      <c r="A22" s="55"/>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8">
        <f>SUM(B22:U22)*2+SUM(V22:Z22)*4+SUM(AA22:AH22)*5</f>
        <v>0</v>
      </c>
      <c r="BC22" s="3"/>
    </row>
    <row r="23" spans="1:55" x14ac:dyDescent="0.25">
      <c r="A23" s="55"/>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8">
        <f>SUM(B23:U23)*2+SUM(V23:Z23)*4+SUM(AA23:AH23)*5</f>
        <v>0</v>
      </c>
      <c r="BC23" s="3"/>
    </row>
    <row r="24" spans="1:55" x14ac:dyDescent="0.25">
      <c r="A24" s="55"/>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8">
        <f>SUM(B24:U24)*2+SUM(V24:Z24)*4+SUM(AA24:AH24)*5</f>
        <v>0</v>
      </c>
      <c r="BC24" s="3"/>
    </row>
    <row r="25" spans="1:55" x14ac:dyDescent="0.25">
      <c r="A25" s="55"/>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8">
        <f>SUM(B25:U25)*2+SUM(V25:Z25)*4+SUM(AA25:AH25)*5</f>
        <v>0</v>
      </c>
      <c r="BC25" s="3"/>
    </row>
    <row r="26" spans="1:55" x14ac:dyDescent="0.25">
      <c r="A26" s="55"/>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8">
        <f>SUM(B26:U26)*2+SUM(V26:Z26)*4+SUM(AA26:AH26)*5</f>
        <v>0</v>
      </c>
      <c r="BC26" s="3"/>
    </row>
    <row r="27" spans="1:55" x14ac:dyDescent="0.25">
      <c r="A27" s="55"/>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8">
        <f>SUM(B27:U27)*2+SUM(V27:Z27)*4+SUM(AA27:AH27)*5</f>
        <v>0</v>
      </c>
      <c r="BC27" s="3"/>
    </row>
    <row r="28" spans="1:55" x14ac:dyDescent="0.25">
      <c r="A28" s="55"/>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8">
        <f>SUM(B28:U28)*2+SUM(V28:Z28)*4+SUM(AA28:AH28)*5</f>
        <v>0</v>
      </c>
      <c r="BC28" s="3"/>
    </row>
    <row r="29" spans="1:55" x14ac:dyDescent="0.25">
      <c r="A29" s="55"/>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8">
        <f>SUM(B29:U29)*2+SUM(V29:Z29)*4+SUM(AA29:AH29)*5</f>
        <v>0</v>
      </c>
      <c r="BC29" s="3"/>
    </row>
    <row r="30" spans="1:55" x14ac:dyDescent="0.25">
      <c r="A30" s="55"/>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8">
        <f>SUM(B30:U30)*2+SUM(V30:Z30)*4+SUM(AA30:AH30)*5</f>
        <v>0</v>
      </c>
      <c r="BC30" s="3"/>
    </row>
    <row r="31" spans="1:55" x14ac:dyDescent="0.25">
      <c r="A31" s="55"/>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8">
        <f>SUM(B31:U31)*2+SUM(V31:Z31)*4+SUM(AA31:AH31)*5</f>
        <v>0</v>
      </c>
      <c r="BC31" s="3"/>
    </row>
    <row r="32" spans="1:55" x14ac:dyDescent="0.25">
      <c r="A32" s="29" t="s">
        <v>22</v>
      </c>
      <c r="B32" s="8">
        <f>SUM(B8:B31)</f>
        <v>0</v>
      </c>
      <c r="C32" s="8">
        <f t="shared" ref="C32:AH32" si="0">SUM(C8:C31)</f>
        <v>0</v>
      </c>
      <c r="D32" s="8">
        <f t="shared" si="0"/>
        <v>0</v>
      </c>
      <c r="E32" s="8">
        <f t="shared" si="0"/>
        <v>0</v>
      </c>
      <c r="F32" s="8">
        <f t="shared" si="0"/>
        <v>0</v>
      </c>
      <c r="G32" s="8">
        <f t="shared" si="0"/>
        <v>0</v>
      </c>
      <c r="H32" s="8">
        <f t="shared" si="0"/>
        <v>0</v>
      </c>
      <c r="I32" s="8">
        <f t="shared" si="0"/>
        <v>0</v>
      </c>
      <c r="J32" s="8">
        <f t="shared" si="0"/>
        <v>0</v>
      </c>
      <c r="K32" s="8">
        <f t="shared" si="0"/>
        <v>0</v>
      </c>
      <c r="L32" s="8">
        <f t="shared" si="0"/>
        <v>0</v>
      </c>
      <c r="M32" s="8">
        <f t="shared" si="0"/>
        <v>0</v>
      </c>
      <c r="N32" s="8">
        <f t="shared" si="0"/>
        <v>0</v>
      </c>
      <c r="O32" s="8">
        <f t="shared" si="0"/>
        <v>0</v>
      </c>
      <c r="P32" s="8">
        <f t="shared" si="0"/>
        <v>0</v>
      </c>
      <c r="Q32" s="8">
        <f t="shared" si="0"/>
        <v>0</v>
      </c>
      <c r="R32" s="8">
        <f t="shared" si="0"/>
        <v>0</v>
      </c>
      <c r="S32" s="8">
        <f t="shared" si="0"/>
        <v>0</v>
      </c>
      <c r="T32" s="8">
        <f t="shared" si="0"/>
        <v>0</v>
      </c>
      <c r="U32" s="8">
        <f t="shared" si="0"/>
        <v>0</v>
      </c>
      <c r="V32" s="8">
        <f t="shared" si="0"/>
        <v>0</v>
      </c>
      <c r="W32" s="8">
        <f t="shared" si="0"/>
        <v>0</v>
      </c>
      <c r="X32" s="8">
        <f t="shared" si="0"/>
        <v>0</v>
      </c>
      <c r="Y32" s="8">
        <f t="shared" si="0"/>
        <v>0</v>
      </c>
      <c r="Z32" s="8">
        <f t="shared" si="0"/>
        <v>0</v>
      </c>
      <c r="AA32" s="8">
        <f t="shared" si="0"/>
        <v>0</v>
      </c>
      <c r="AB32" s="8">
        <f t="shared" si="0"/>
        <v>0</v>
      </c>
      <c r="AC32" s="8">
        <f t="shared" si="0"/>
        <v>0</v>
      </c>
      <c r="AD32" s="8">
        <f t="shared" si="0"/>
        <v>0</v>
      </c>
      <c r="AE32" s="8">
        <f t="shared" si="0"/>
        <v>0</v>
      </c>
      <c r="AF32" s="8">
        <f t="shared" si="0"/>
        <v>0</v>
      </c>
      <c r="AG32" s="8">
        <f t="shared" si="0"/>
        <v>0</v>
      </c>
      <c r="AH32" s="8">
        <f t="shared" si="0"/>
        <v>0</v>
      </c>
      <c r="AI32" s="69" t="e">
        <f>SUM(AI8:AI31)/COUNT(AB8:AB31)</f>
        <v>#DIV/0!</v>
      </c>
      <c r="BC32" s="3"/>
    </row>
    <row r="33" spans="1:55" x14ac:dyDescent="0.25">
      <c r="A33" s="29" t="s">
        <v>23</v>
      </c>
      <c r="B33" s="8" t="e">
        <f>B32/COUNT(B8:B31)*100</f>
        <v>#DIV/0!</v>
      </c>
      <c r="C33" s="8" t="e">
        <f t="shared" ref="C33:AH33" si="1">C32/COUNT(C8:C31)*100</f>
        <v>#DIV/0!</v>
      </c>
      <c r="D33" s="8" t="e">
        <f t="shared" si="1"/>
        <v>#DIV/0!</v>
      </c>
      <c r="E33" s="8" t="e">
        <f t="shared" si="1"/>
        <v>#DIV/0!</v>
      </c>
      <c r="F33" s="8" t="e">
        <f t="shared" si="1"/>
        <v>#DIV/0!</v>
      </c>
      <c r="G33" s="8" t="e">
        <f t="shared" si="1"/>
        <v>#DIV/0!</v>
      </c>
      <c r="H33" s="8" t="e">
        <f t="shared" si="1"/>
        <v>#DIV/0!</v>
      </c>
      <c r="I33" s="8" t="e">
        <f t="shared" si="1"/>
        <v>#DIV/0!</v>
      </c>
      <c r="J33" s="8" t="e">
        <f t="shared" si="1"/>
        <v>#DIV/0!</v>
      </c>
      <c r="K33" s="8" t="e">
        <f t="shared" si="1"/>
        <v>#DIV/0!</v>
      </c>
      <c r="L33" s="8" t="e">
        <f t="shared" si="1"/>
        <v>#DIV/0!</v>
      </c>
      <c r="M33" s="8" t="e">
        <f t="shared" si="1"/>
        <v>#DIV/0!</v>
      </c>
      <c r="N33" s="8" t="e">
        <f t="shared" si="1"/>
        <v>#DIV/0!</v>
      </c>
      <c r="O33" s="8" t="e">
        <f t="shared" si="1"/>
        <v>#DIV/0!</v>
      </c>
      <c r="P33" s="8" t="e">
        <f t="shared" si="1"/>
        <v>#DIV/0!</v>
      </c>
      <c r="Q33" s="8" t="e">
        <f t="shared" si="1"/>
        <v>#DIV/0!</v>
      </c>
      <c r="R33" s="8" t="e">
        <f t="shared" si="1"/>
        <v>#DIV/0!</v>
      </c>
      <c r="S33" s="8" t="e">
        <f t="shared" si="1"/>
        <v>#DIV/0!</v>
      </c>
      <c r="T33" s="8" t="e">
        <f t="shared" si="1"/>
        <v>#DIV/0!</v>
      </c>
      <c r="U33" s="8" t="e">
        <f t="shared" si="1"/>
        <v>#DIV/0!</v>
      </c>
      <c r="V33" s="8" t="e">
        <f t="shared" si="1"/>
        <v>#DIV/0!</v>
      </c>
      <c r="W33" s="8" t="e">
        <f t="shared" si="1"/>
        <v>#DIV/0!</v>
      </c>
      <c r="X33" s="8" t="e">
        <f t="shared" si="1"/>
        <v>#DIV/0!</v>
      </c>
      <c r="Y33" s="8" t="e">
        <f t="shared" si="1"/>
        <v>#DIV/0!</v>
      </c>
      <c r="Z33" s="8" t="e">
        <f t="shared" si="1"/>
        <v>#DIV/0!</v>
      </c>
      <c r="AA33" s="8" t="e">
        <f t="shared" si="1"/>
        <v>#DIV/0!</v>
      </c>
      <c r="AB33" s="8" t="e">
        <f t="shared" si="1"/>
        <v>#DIV/0!</v>
      </c>
      <c r="AC33" s="8" t="e">
        <f t="shared" si="1"/>
        <v>#DIV/0!</v>
      </c>
      <c r="AD33" s="8" t="e">
        <f t="shared" si="1"/>
        <v>#DIV/0!</v>
      </c>
      <c r="AE33" s="8" t="e">
        <f t="shared" si="1"/>
        <v>#DIV/0!</v>
      </c>
      <c r="AF33" s="8" t="e">
        <f t="shared" si="1"/>
        <v>#DIV/0!</v>
      </c>
      <c r="AG33" s="8" t="e">
        <f t="shared" si="1"/>
        <v>#DIV/0!</v>
      </c>
      <c r="AH33" s="8" t="e">
        <f t="shared" si="1"/>
        <v>#DIV/0!</v>
      </c>
      <c r="AI33" s="70"/>
      <c r="BC33" s="3"/>
    </row>
    <row r="34" spans="1:55" ht="6" customHeight="1" x14ac:dyDescent="0.25"/>
    <row r="35" spans="1:55" x14ac:dyDescent="0.25">
      <c r="A35" s="19" t="s">
        <v>12</v>
      </c>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2"/>
      <c r="AH35" s="81" t="s">
        <v>13</v>
      </c>
      <c r="AI35" s="83"/>
      <c r="BC35" s="3"/>
    </row>
    <row r="36" spans="1:55" x14ac:dyDescent="0.25">
      <c r="A36" s="13"/>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5"/>
      <c r="AH36" s="62" t="s">
        <v>14</v>
      </c>
      <c r="AI36" s="63"/>
      <c r="BC36" s="3"/>
    </row>
    <row r="37" spans="1:55" x14ac:dyDescent="0.25">
      <c r="A37" s="13"/>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5"/>
      <c r="AH37" s="64" t="s">
        <v>15</v>
      </c>
      <c r="AI37" s="63"/>
      <c r="BC37" s="3"/>
    </row>
    <row r="38" spans="1:55" x14ac:dyDescent="0.25">
      <c r="A38" s="13"/>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5"/>
      <c r="AH38" s="66" t="s">
        <v>16</v>
      </c>
      <c r="AI38" s="63"/>
      <c r="BC38" s="3"/>
    </row>
    <row r="39" spans="1:55" x14ac:dyDescent="0.25">
      <c r="A39" s="13"/>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5"/>
      <c r="AH39" s="67" t="s">
        <v>17</v>
      </c>
      <c r="AI39" s="63"/>
      <c r="BC39" s="3"/>
    </row>
    <row r="40" spans="1:55" x14ac:dyDescent="0.25">
      <c r="A40" s="13"/>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5"/>
      <c r="AH40" s="68" t="s">
        <v>18</v>
      </c>
      <c r="AI40" s="63"/>
      <c r="BC40" s="3"/>
    </row>
    <row r="41" spans="1:55" x14ac:dyDescent="0.25">
      <c r="A41" s="16"/>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8"/>
      <c r="AH41" s="65" t="s">
        <v>19</v>
      </c>
      <c r="AI41" s="63"/>
      <c r="BC41" s="3"/>
    </row>
    <row r="42" spans="1:55" x14ac:dyDescent="0.25">
      <c r="A42" s="14"/>
      <c r="B42" s="14"/>
      <c r="C42" s="14"/>
      <c r="D42" s="14"/>
      <c r="E42" s="14"/>
      <c r="F42" s="14"/>
      <c r="G42" s="14"/>
      <c r="H42" s="14"/>
      <c r="I42" s="14"/>
      <c r="J42" s="14"/>
      <c r="K42" s="14"/>
      <c r="L42" s="14"/>
      <c r="M42" s="14"/>
      <c r="N42" s="14"/>
      <c r="O42" s="14"/>
      <c r="T42" s="9"/>
      <c r="BC42" s="3"/>
    </row>
    <row r="43" spans="1:55" x14ac:dyDescent="0.25">
      <c r="T43" s="9"/>
      <c r="BC43" s="3"/>
    </row>
  </sheetData>
  <mergeCells count="2">
    <mergeCell ref="AI32:AI33"/>
    <mergeCell ref="AH35:AI35"/>
  </mergeCells>
  <conditionalFormatting sqref="AI8:AI31">
    <cfRule type="cellIs" dxfId="11" priority="7" operator="greaterThanOrEqual">
      <formula>90</formula>
    </cfRule>
    <cfRule type="cellIs" dxfId="10" priority="8" operator="between">
      <formula>80</formula>
      <formula>89.99</formula>
    </cfRule>
    <cfRule type="cellIs" dxfId="9" priority="9" operator="between">
      <formula>70</formula>
      <formula>79.99</formula>
    </cfRule>
    <cfRule type="cellIs" dxfId="8" priority="10" operator="between">
      <formula>60</formula>
      <formula>69.99</formula>
    </cfRule>
    <cfRule type="cellIs" dxfId="7" priority="11" operator="between">
      <formula>50</formula>
      <formula>59.99</formula>
    </cfRule>
    <cfRule type="cellIs" dxfId="6" priority="12" operator="lessThanOrEqual">
      <formula>49.99</formula>
    </cfRule>
  </conditionalFormatting>
  <conditionalFormatting sqref="B33:AH33">
    <cfRule type="cellIs" dxfId="5" priority="1" operator="greaterThanOrEqual">
      <formula>90</formula>
    </cfRule>
    <cfRule type="cellIs" dxfId="4" priority="2" operator="between">
      <formula>80</formula>
      <formula>89.99</formula>
    </cfRule>
    <cfRule type="cellIs" dxfId="3" priority="3" operator="between">
      <formula>70</formula>
      <formula>79.99</formula>
    </cfRule>
    <cfRule type="cellIs" dxfId="2" priority="4" operator="between">
      <formula>60</formula>
      <formula>69.99</formula>
    </cfRule>
    <cfRule type="cellIs" dxfId="1" priority="5" operator="between">
      <formula>50</formula>
      <formula>59.99</formula>
    </cfRule>
    <cfRule type="cellIs" dxfId="0" priority="6" operator="lessThanOrEqual">
      <formula>49.99</formula>
    </cfRule>
  </conditionalFormatting>
  <pageMargins left="0.7" right="0.7" top="0.75" bottom="0.75" header="0.3" footer="0.3"/>
  <pageSetup orientation="portrait" horizontalDpi="4294967293" verticalDpi="0"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9"/>
  <sheetViews>
    <sheetView showGridLines="0" zoomScale="85" zoomScaleNormal="85" workbookViewId="0">
      <selection activeCell="A4" sqref="A4"/>
    </sheetView>
  </sheetViews>
  <sheetFormatPr defaultRowHeight="15" x14ac:dyDescent="0.25"/>
  <cols>
    <col min="1" max="20" width="24.140625" customWidth="1"/>
  </cols>
  <sheetData>
    <row r="1" spans="1:13" ht="31.5" customHeight="1" x14ac:dyDescent="0.25">
      <c r="A1" s="98" t="s">
        <v>91</v>
      </c>
      <c r="B1" s="99"/>
      <c r="C1" s="99"/>
      <c r="D1" s="99"/>
      <c r="E1" s="99"/>
      <c r="F1" s="99"/>
      <c r="G1" s="99"/>
      <c r="H1" s="99"/>
    </row>
    <row r="2" spans="1:13" ht="18.75" x14ac:dyDescent="0.3">
      <c r="A2" s="1" t="s">
        <v>8</v>
      </c>
      <c r="B2" s="1"/>
    </row>
    <row r="3" spans="1:13" x14ac:dyDescent="0.25">
      <c r="A3" s="32" t="s">
        <v>47</v>
      </c>
      <c r="B3" s="32" t="s">
        <v>92</v>
      </c>
      <c r="C3" s="32" t="s">
        <v>93</v>
      </c>
      <c r="D3" s="32" t="s">
        <v>94</v>
      </c>
      <c r="E3" s="32" t="s">
        <v>95</v>
      </c>
      <c r="F3" s="32" t="s">
        <v>96</v>
      </c>
      <c r="G3" s="32" t="s">
        <v>97</v>
      </c>
      <c r="H3" s="32" t="s">
        <v>98</v>
      </c>
    </row>
    <row r="4" spans="1:13" ht="38.25" x14ac:dyDescent="0.25">
      <c r="A4" s="30" t="s">
        <v>0</v>
      </c>
      <c r="B4" s="30" t="s">
        <v>1</v>
      </c>
      <c r="C4" s="30" t="s">
        <v>2</v>
      </c>
      <c r="D4" s="30" t="s">
        <v>3</v>
      </c>
      <c r="E4" s="30" t="s">
        <v>4</v>
      </c>
      <c r="F4" s="31" t="s">
        <v>5</v>
      </c>
      <c r="G4" s="30" t="s">
        <v>6</v>
      </c>
      <c r="H4" s="30" t="s">
        <v>7</v>
      </c>
    </row>
    <row r="5" spans="1:13" ht="26.25" customHeight="1" x14ac:dyDescent="0.3">
      <c r="A5" s="1" t="s">
        <v>88</v>
      </c>
      <c r="B5" s="1"/>
    </row>
    <row r="6" spans="1:13" s="50" customFormat="1" ht="14.25" x14ac:dyDescent="0.2">
      <c r="A6" s="32" t="s">
        <v>28</v>
      </c>
      <c r="B6" s="32" t="s">
        <v>99</v>
      </c>
    </row>
    <row r="7" spans="1:13" ht="189.75" customHeight="1" x14ac:dyDescent="0.25">
      <c r="A7" s="49" t="s">
        <v>100</v>
      </c>
      <c r="B7" s="49" t="s">
        <v>101</v>
      </c>
    </row>
    <row r="8" spans="1:13" ht="26.25" customHeight="1" x14ac:dyDescent="0.3">
      <c r="A8" s="1" t="s">
        <v>89</v>
      </c>
    </row>
    <row r="9" spans="1:13" x14ac:dyDescent="0.25">
      <c r="A9" s="32" t="s">
        <v>60</v>
      </c>
      <c r="B9" s="32" t="s">
        <v>61</v>
      </c>
      <c r="C9" s="32" t="s">
        <v>36</v>
      </c>
      <c r="D9" s="32" t="s">
        <v>37</v>
      </c>
      <c r="E9" s="32" t="s">
        <v>102</v>
      </c>
      <c r="F9" s="32" t="s">
        <v>50</v>
      </c>
      <c r="G9" s="32" t="s">
        <v>103</v>
      </c>
      <c r="H9" s="32" t="s">
        <v>104</v>
      </c>
      <c r="I9" s="32" t="s">
        <v>105</v>
      </c>
      <c r="J9" s="32" t="s">
        <v>106</v>
      </c>
      <c r="K9" s="32" t="s">
        <v>107</v>
      </c>
      <c r="L9" s="32" t="s">
        <v>108</v>
      </c>
      <c r="M9" s="32" t="s">
        <v>109</v>
      </c>
    </row>
    <row r="10" spans="1:13" ht="201.75" customHeight="1" x14ac:dyDescent="0.25">
      <c r="A10" s="49" t="s">
        <v>110</v>
      </c>
      <c r="B10" s="49" t="s">
        <v>111</v>
      </c>
      <c r="C10" s="49" t="s">
        <v>112</v>
      </c>
      <c r="D10" s="49" t="s">
        <v>113</v>
      </c>
      <c r="E10" s="49" t="s">
        <v>114</v>
      </c>
      <c r="F10" s="49" t="s">
        <v>115</v>
      </c>
      <c r="G10" s="49" t="s">
        <v>116</v>
      </c>
      <c r="H10" s="49" t="s">
        <v>117</v>
      </c>
      <c r="I10" s="49" t="s">
        <v>118</v>
      </c>
      <c r="J10" s="49" t="s">
        <v>119</v>
      </c>
      <c r="K10" s="49" t="s">
        <v>120</v>
      </c>
      <c r="L10" s="49" t="s">
        <v>121</v>
      </c>
      <c r="M10" s="49" t="s">
        <v>122</v>
      </c>
    </row>
    <row r="11" spans="1:13" ht="26.25" customHeight="1" x14ac:dyDescent="0.3">
      <c r="A11" s="1" t="s">
        <v>123</v>
      </c>
    </row>
    <row r="12" spans="1:13" x14ac:dyDescent="0.25">
      <c r="A12" s="32" t="s">
        <v>59</v>
      </c>
      <c r="B12" s="32" t="s">
        <v>124</v>
      </c>
      <c r="C12" s="32" t="s">
        <v>51</v>
      </c>
      <c r="D12" s="32" t="s">
        <v>45</v>
      </c>
      <c r="E12" s="32" t="s">
        <v>46</v>
      </c>
    </row>
    <row r="13" spans="1:13" ht="198.75" customHeight="1" x14ac:dyDescent="0.25">
      <c r="A13" s="49" t="s">
        <v>125</v>
      </c>
      <c r="B13" s="49" t="s">
        <v>126</v>
      </c>
      <c r="C13" s="49" t="s">
        <v>127</v>
      </c>
      <c r="D13" s="49" t="s">
        <v>128</v>
      </c>
      <c r="E13" s="49" t="s">
        <v>129</v>
      </c>
    </row>
    <row r="14" spans="1:13" ht="26.25" customHeight="1" x14ac:dyDescent="0.3">
      <c r="A14" s="2" t="s">
        <v>9</v>
      </c>
    </row>
    <row r="15" spans="1:13" x14ac:dyDescent="0.25">
      <c r="A15" s="32" t="s">
        <v>74</v>
      </c>
      <c r="B15" s="32" t="s">
        <v>130</v>
      </c>
      <c r="C15" s="32" t="s">
        <v>131</v>
      </c>
      <c r="D15" s="32" t="s">
        <v>132</v>
      </c>
      <c r="E15" s="32" t="s">
        <v>76</v>
      </c>
      <c r="F15" s="32" t="s">
        <v>71</v>
      </c>
      <c r="G15" s="32" t="s">
        <v>77</v>
      </c>
      <c r="H15" s="32" t="s">
        <v>69</v>
      </c>
      <c r="I15" s="32" t="s">
        <v>133</v>
      </c>
      <c r="J15" s="32" t="s">
        <v>63</v>
      </c>
      <c r="K15" s="32" t="s">
        <v>64</v>
      </c>
      <c r="L15" s="32" t="s">
        <v>38</v>
      </c>
    </row>
    <row r="16" spans="1:13" ht="198.75" customHeight="1" x14ac:dyDescent="0.25">
      <c r="A16" s="49" t="s">
        <v>134</v>
      </c>
      <c r="B16" s="49" t="s">
        <v>135</v>
      </c>
      <c r="C16" s="49" t="s">
        <v>136</v>
      </c>
      <c r="D16" s="49" t="s">
        <v>137</v>
      </c>
      <c r="E16" s="49" t="s">
        <v>138</v>
      </c>
      <c r="F16" s="49" t="s">
        <v>139</v>
      </c>
      <c r="G16" s="49" t="s">
        <v>140</v>
      </c>
      <c r="H16" s="49" t="s">
        <v>141</v>
      </c>
      <c r="I16" s="49" t="s">
        <v>142</v>
      </c>
      <c r="J16" s="49" t="s">
        <v>143</v>
      </c>
      <c r="K16" s="49" t="s">
        <v>144</v>
      </c>
      <c r="L16" s="49" t="s">
        <v>145</v>
      </c>
    </row>
    <row r="17" spans="1:4" ht="26.25" customHeight="1" x14ac:dyDescent="0.3">
      <c r="A17" s="1" t="s">
        <v>90</v>
      </c>
    </row>
    <row r="18" spans="1:4" x14ac:dyDescent="0.25">
      <c r="A18" s="32" t="s">
        <v>80</v>
      </c>
      <c r="B18" s="32" t="s">
        <v>82</v>
      </c>
      <c r="C18" s="32" t="s">
        <v>83</v>
      </c>
      <c r="D18" s="32" t="s">
        <v>81</v>
      </c>
    </row>
    <row r="19" spans="1:4" ht="336" customHeight="1" x14ac:dyDescent="0.25">
      <c r="A19" s="49" t="s">
        <v>146</v>
      </c>
      <c r="B19" s="49" t="s">
        <v>147</v>
      </c>
      <c r="C19" s="49" t="s">
        <v>148</v>
      </c>
      <c r="D19" s="49" t="s">
        <v>149</v>
      </c>
    </row>
  </sheetData>
  <mergeCells count="1">
    <mergeCell ref="A1:H1"/>
  </mergeCells>
  <pageMargins left="0.25" right="0.25" top="0.3" bottom="0.3" header="0.3" footer="0.3"/>
  <pageSetup paperSize="5" orientation="landscape" horizontalDpi="4294967293"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K55"/>
  <sheetViews>
    <sheetView showGridLines="0" workbookViewId="0"/>
  </sheetViews>
  <sheetFormatPr defaultRowHeight="15" x14ac:dyDescent="0.25"/>
  <cols>
    <col min="1" max="1" width="26.140625" style="3" customWidth="1"/>
    <col min="2" max="10" width="7.140625" style="3" customWidth="1"/>
    <col min="11" max="11" width="7" style="9" customWidth="1"/>
    <col min="12" max="16384" width="9.140625" style="3"/>
  </cols>
  <sheetData>
    <row r="1" spans="1:11" ht="14.25" customHeight="1" x14ac:dyDescent="0.25">
      <c r="A1" s="25" t="s">
        <v>20</v>
      </c>
      <c r="K1" s="9" t="s">
        <v>21</v>
      </c>
    </row>
    <row r="2" spans="1:11" s="10" customFormat="1" ht="14.25" customHeight="1" x14ac:dyDescent="0.25">
      <c r="A2" s="10" t="s">
        <v>35</v>
      </c>
      <c r="B2" s="56"/>
      <c r="C2" s="56"/>
      <c r="D2" s="56"/>
      <c r="E2" s="56"/>
      <c r="F2" s="56"/>
      <c r="G2" s="56"/>
      <c r="H2" s="56"/>
      <c r="I2" s="56"/>
      <c r="J2" s="56"/>
      <c r="K2" s="56"/>
    </row>
    <row r="3" spans="1:11" ht="14.25" customHeight="1" x14ac:dyDescent="0.25">
      <c r="A3" s="10" t="s">
        <v>151</v>
      </c>
    </row>
    <row r="4" spans="1:11" ht="10.5" customHeight="1" x14ac:dyDescent="0.25">
      <c r="A4" s="10"/>
    </row>
    <row r="5" spans="1:11" ht="10.5" customHeight="1" x14ac:dyDescent="0.25">
      <c r="A5" s="10"/>
    </row>
    <row r="6" spans="1:11" s="23" customFormat="1" ht="10.5" customHeight="1" x14ac:dyDescent="0.25">
      <c r="A6" s="33"/>
      <c r="B6" s="20" t="s">
        <v>25</v>
      </c>
      <c r="C6" s="20" t="s">
        <v>25</v>
      </c>
      <c r="D6" s="20" t="s">
        <v>34</v>
      </c>
      <c r="E6" s="20" t="s">
        <v>34</v>
      </c>
      <c r="F6" s="20" t="s">
        <v>34</v>
      </c>
      <c r="G6" s="20" t="s">
        <v>25</v>
      </c>
      <c r="H6" s="20" t="s">
        <v>25</v>
      </c>
      <c r="I6" s="20" t="s">
        <v>34</v>
      </c>
      <c r="J6" s="20" t="s">
        <v>34</v>
      </c>
      <c r="K6" s="20" t="s">
        <v>34</v>
      </c>
    </row>
    <row r="7" spans="1:11" s="5" customFormat="1" ht="14.25" customHeight="1" x14ac:dyDescent="0.25">
      <c r="A7" s="6" t="s">
        <v>10</v>
      </c>
      <c r="B7" s="6">
        <v>1</v>
      </c>
      <c r="C7" s="6">
        <v>2</v>
      </c>
      <c r="D7" s="6">
        <v>3</v>
      </c>
      <c r="E7" s="6">
        <v>4</v>
      </c>
      <c r="F7" s="6">
        <v>5</v>
      </c>
      <c r="G7" s="6">
        <v>6</v>
      </c>
      <c r="H7" s="6">
        <v>7</v>
      </c>
      <c r="I7" s="6">
        <v>8</v>
      </c>
      <c r="J7" s="6">
        <v>9</v>
      </c>
      <c r="K7" s="6">
        <v>10</v>
      </c>
    </row>
    <row r="8" spans="1:11" ht="14.25" customHeight="1" x14ac:dyDescent="0.25">
      <c r="A8" s="55"/>
      <c r="B8" s="26"/>
      <c r="C8" s="26"/>
      <c r="D8" s="26"/>
      <c r="E8" s="26"/>
      <c r="F8" s="26"/>
      <c r="G8" s="26"/>
      <c r="H8" s="26"/>
      <c r="I8" s="26"/>
      <c r="J8" s="26"/>
      <c r="K8" s="44"/>
    </row>
    <row r="9" spans="1:11" ht="14.25" customHeight="1" x14ac:dyDescent="0.25">
      <c r="A9" s="55"/>
      <c r="B9" s="26"/>
      <c r="C9" s="26"/>
      <c r="D9" s="26"/>
      <c r="E9" s="26"/>
      <c r="F9" s="26"/>
      <c r="G9" s="26"/>
      <c r="H9" s="26"/>
      <c r="I9" s="26"/>
      <c r="J9" s="26"/>
      <c r="K9" s="44"/>
    </row>
    <row r="10" spans="1:11" ht="14.25" customHeight="1" x14ac:dyDescent="0.25">
      <c r="A10" s="55"/>
      <c r="B10" s="26"/>
      <c r="C10" s="26"/>
      <c r="D10" s="26"/>
      <c r="E10" s="26"/>
      <c r="F10" s="26"/>
      <c r="G10" s="26"/>
      <c r="H10" s="26"/>
      <c r="I10" s="26"/>
      <c r="J10" s="26"/>
      <c r="K10" s="44"/>
    </row>
    <row r="11" spans="1:11" ht="14.25" customHeight="1" x14ac:dyDescent="0.25">
      <c r="A11" s="55"/>
      <c r="B11" s="26"/>
      <c r="C11" s="26"/>
      <c r="D11" s="26"/>
      <c r="E11" s="26"/>
      <c r="F11" s="26"/>
      <c r="G11" s="26"/>
      <c r="H11" s="26"/>
      <c r="I11" s="26"/>
      <c r="J11" s="26"/>
      <c r="K11" s="44"/>
    </row>
    <row r="12" spans="1:11" ht="14.25" customHeight="1" x14ac:dyDescent="0.25">
      <c r="A12" s="55"/>
      <c r="B12" s="26"/>
      <c r="C12" s="26"/>
      <c r="D12" s="26"/>
      <c r="E12" s="26"/>
      <c r="F12" s="26"/>
      <c r="G12" s="26"/>
      <c r="H12" s="26"/>
      <c r="I12" s="26"/>
      <c r="J12" s="26"/>
      <c r="K12" s="44"/>
    </row>
    <row r="13" spans="1:11" ht="14.25" customHeight="1" x14ac:dyDescent="0.25">
      <c r="A13" s="55"/>
      <c r="B13" s="26"/>
      <c r="C13" s="26"/>
      <c r="D13" s="26"/>
      <c r="E13" s="26"/>
      <c r="F13" s="26"/>
      <c r="G13" s="26"/>
      <c r="H13" s="26"/>
      <c r="I13" s="26"/>
      <c r="J13" s="26"/>
      <c r="K13" s="44"/>
    </row>
    <row r="14" spans="1:11" ht="14.25" customHeight="1" x14ac:dyDescent="0.25">
      <c r="A14" s="55"/>
      <c r="B14" s="26"/>
      <c r="C14" s="26"/>
      <c r="D14" s="26"/>
      <c r="E14" s="26"/>
      <c r="F14" s="26"/>
      <c r="G14" s="26"/>
      <c r="H14" s="26"/>
      <c r="I14" s="26"/>
      <c r="J14" s="26"/>
      <c r="K14" s="44"/>
    </row>
    <row r="15" spans="1:11" ht="14.25" customHeight="1" x14ac:dyDescent="0.25">
      <c r="A15" s="55"/>
      <c r="B15" s="26"/>
      <c r="C15" s="26"/>
      <c r="D15" s="26"/>
      <c r="E15" s="26"/>
      <c r="F15" s="26"/>
      <c r="G15" s="26"/>
      <c r="H15" s="26"/>
      <c r="I15" s="26"/>
      <c r="J15" s="26"/>
      <c r="K15" s="44"/>
    </row>
    <row r="16" spans="1:11" ht="14.25" customHeight="1" x14ac:dyDescent="0.25">
      <c r="A16" s="55"/>
      <c r="B16" s="26"/>
      <c r="C16" s="26"/>
      <c r="D16" s="26"/>
      <c r="E16" s="26"/>
      <c r="F16" s="26"/>
      <c r="G16" s="26"/>
      <c r="H16" s="26"/>
      <c r="I16" s="26"/>
      <c r="J16" s="26"/>
      <c r="K16" s="44"/>
    </row>
    <row r="17" spans="1:11" ht="14.25" customHeight="1" x14ac:dyDescent="0.25">
      <c r="A17" s="55"/>
      <c r="B17" s="26"/>
      <c r="C17" s="26"/>
      <c r="D17" s="26"/>
      <c r="E17" s="26"/>
      <c r="F17" s="26"/>
      <c r="G17" s="26"/>
      <c r="H17" s="26"/>
      <c r="I17" s="26"/>
      <c r="J17" s="26"/>
      <c r="K17" s="44"/>
    </row>
    <row r="18" spans="1:11" ht="14.25" customHeight="1" x14ac:dyDescent="0.25">
      <c r="A18" s="55"/>
      <c r="B18" s="26"/>
      <c r="C18" s="26"/>
      <c r="D18" s="26"/>
      <c r="E18" s="26"/>
      <c r="F18" s="26"/>
      <c r="G18" s="26"/>
      <c r="H18" s="26"/>
      <c r="I18" s="26"/>
      <c r="J18" s="26"/>
      <c r="K18" s="44"/>
    </row>
    <row r="19" spans="1:11" ht="14.25" customHeight="1" x14ac:dyDescent="0.25">
      <c r="A19" s="55"/>
      <c r="B19" s="26"/>
      <c r="C19" s="26"/>
      <c r="D19" s="26"/>
      <c r="E19" s="26"/>
      <c r="F19" s="26"/>
      <c r="G19" s="26"/>
      <c r="H19" s="26"/>
      <c r="I19" s="26"/>
      <c r="J19" s="26"/>
      <c r="K19" s="44"/>
    </row>
    <row r="20" spans="1:11" ht="14.25" customHeight="1" x14ac:dyDescent="0.25">
      <c r="A20" s="55"/>
      <c r="B20" s="26"/>
      <c r="C20" s="26"/>
      <c r="D20" s="26"/>
      <c r="E20" s="26"/>
      <c r="F20" s="26"/>
      <c r="G20" s="26"/>
      <c r="H20" s="26"/>
      <c r="I20" s="26"/>
      <c r="J20" s="26"/>
      <c r="K20" s="44"/>
    </row>
    <row r="21" spans="1:11" ht="14.25" customHeight="1" x14ac:dyDescent="0.25">
      <c r="A21" s="55"/>
      <c r="B21" s="26"/>
      <c r="C21" s="26"/>
      <c r="D21" s="26"/>
      <c r="E21" s="26"/>
      <c r="F21" s="26"/>
      <c r="G21" s="26"/>
      <c r="H21" s="26"/>
      <c r="I21" s="26"/>
      <c r="J21" s="26"/>
      <c r="K21" s="44"/>
    </row>
    <row r="22" spans="1:11" ht="14.25" customHeight="1" x14ac:dyDescent="0.25">
      <c r="A22" s="55"/>
      <c r="B22" s="26"/>
      <c r="C22" s="26"/>
      <c r="D22" s="26"/>
      <c r="E22" s="26"/>
      <c r="F22" s="26"/>
      <c r="G22" s="26"/>
      <c r="H22" s="26"/>
      <c r="I22" s="26"/>
      <c r="J22" s="26"/>
      <c r="K22" s="44"/>
    </row>
    <row r="23" spans="1:11" ht="14.25" customHeight="1" x14ac:dyDescent="0.25">
      <c r="A23" s="55"/>
      <c r="B23" s="26"/>
      <c r="C23" s="26"/>
      <c r="D23" s="26"/>
      <c r="E23" s="26"/>
      <c r="F23" s="26"/>
      <c r="G23" s="26"/>
      <c r="H23" s="26"/>
      <c r="I23" s="26"/>
      <c r="J23" s="26"/>
      <c r="K23" s="44"/>
    </row>
    <row r="24" spans="1:11" ht="14.25" customHeight="1" x14ac:dyDescent="0.25">
      <c r="A24" s="55"/>
      <c r="B24" s="26"/>
      <c r="C24" s="26"/>
      <c r="D24" s="26"/>
      <c r="E24" s="26"/>
      <c r="F24" s="26"/>
      <c r="G24" s="26"/>
      <c r="H24" s="26"/>
      <c r="I24" s="26"/>
      <c r="J24" s="26"/>
      <c r="K24" s="44"/>
    </row>
    <row r="25" spans="1:11" ht="14.25" customHeight="1" x14ac:dyDescent="0.25">
      <c r="A25" s="55"/>
      <c r="B25" s="26"/>
      <c r="C25" s="26"/>
      <c r="D25" s="26"/>
      <c r="E25" s="26"/>
      <c r="F25" s="26"/>
      <c r="G25" s="26"/>
      <c r="H25" s="26"/>
      <c r="I25" s="26"/>
      <c r="J25" s="26"/>
      <c r="K25" s="44"/>
    </row>
    <row r="26" spans="1:11" ht="14.25" customHeight="1" x14ac:dyDescent="0.25">
      <c r="A26" s="55"/>
      <c r="B26" s="26"/>
      <c r="C26" s="26"/>
      <c r="D26" s="26"/>
      <c r="E26" s="26"/>
      <c r="F26" s="26"/>
      <c r="G26" s="26"/>
      <c r="H26" s="26"/>
      <c r="I26" s="26"/>
      <c r="J26" s="26"/>
      <c r="K26" s="44"/>
    </row>
    <row r="27" spans="1:11" ht="14.25" customHeight="1" x14ac:dyDescent="0.25">
      <c r="A27" s="55"/>
      <c r="B27" s="26"/>
      <c r="C27" s="26"/>
      <c r="D27" s="26"/>
      <c r="E27" s="26"/>
      <c r="F27" s="26"/>
      <c r="G27" s="26"/>
      <c r="H27" s="26"/>
      <c r="I27" s="26"/>
      <c r="J27" s="26"/>
      <c r="K27" s="44"/>
    </row>
    <row r="28" spans="1:11" ht="14.25" customHeight="1" x14ac:dyDescent="0.25">
      <c r="A28" s="55"/>
      <c r="B28" s="26"/>
      <c r="C28" s="26"/>
      <c r="D28" s="26"/>
      <c r="E28" s="26"/>
      <c r="F28" s="26"/>
      <c r="G28" s="26"/>
      <c r="H28" s="26"/>
      <c r="I28" s="26"/>
      <c r="J28" s="26"/>
      <c r="K28" s="44"/>
    </row>
    <row r="29" spans="1:11" ht="14.25" customHeight="1" x14ac:dyDescent="0.25">
      <c r="A29" s="55"/>
      <c r="B29" s="26"/>
      <c r="C29" s="26"/>
      <c r="D29" s="26"/>
      <c r="E29" s="26"/>
      <c r="F29" s="26"/>
      <c r="G29" s="26"/>
      <c r="H29" s="26"/>
      <c r="I29" s="26"/>
      <c r="J29" s="26"/>
      <c r="K29" s="44"/>
    </row>
    <row r="30" spans="1:11" ht="14.25" customHeight="1" x14ac:dyDescent="0.25">
      <c r="A30" s="55"/>
      <c r="B30" s="26"/>
      <c r="C30" s="26"/>
      <c r="D30" s="26"/>
      <c r="E30" s="26"/>
      <c r="F30" s="26"/>
      <c r="G30" s="26"/>
      <c r="H30" s="26"/>
      <c r="I30" s="26"/>
      <c r="J30" s="26"/>
      <c r="K30" s="44"/>
    </row>
    <row r="31" spans="1:11" ht="14.25" customHeight="1" x14ac:dyDescent="0.25">
      <c r="A31" s="55"/>
      <c r="B31" s="26"/>
      <c r="C31" s="26"/>
      <c r="D31" s="26"/>
      <c r="E31" s="26"/>
      <c r="F31" s="26"/>
      <c r="G31" s="26"/>
      <c r="H31" s="26"/>
      <c r="I31" s="26"/>
      <c r="J31" s="26"/>
      <c r="K31" s="44"/>
    </row>
    <row r="32" spans="1:11" ht="14.25" customHeight="1" x14ac:dyDescent="0.25">
      <c r="A32" s="29" t="s">
        <v>22</v>
      </c>
      <c r="B32" s="8">
        <f>SUM(B8:B31)</f>
        <v>0</v>
      </c>
      <c r="C32" s="8">
        <f t="shared" ref="C32:J32" si="0">SUM(C8:C31)</f>
        <v>0</v>
      </c>
      <c r="D32" s="8">
        <f t="shared" si="0"/>
        <v>0</v>
      </c>
      <c r="E32" s="8">
        <f t="shared" si="0"/>
        <v>0</v>
      </c>
      <c r="F32" s="8">
        <f t="shared" si="0"/>
        <v>0</v>
      </c>
      <c r="G32" s="8">
        <f t="shared" si="0"/>
        <v>0</v>
      </c>
      <c r="H32" s="8">
        <f t="shared" si="0"/>
        <v>0</v>
      </c>
      <c r="I32" s="8">
        <f t="shared" si="0"/>
        <v>0</v>
      </c>
      <c r="J32" s="8">
        <f t="shared" si="0"/>
        <v>0</v>
      </c>
      <c r="K32" s="8">
        <f>SUM(K8:K31)</f>
        <v>0</v>
      </c>
    </row>
    <row r="33" spans="1:11" ht="14.25" customHeight="1" x14ac:dyDescent="0.25">
      <c r="A33" s="29" t="s">
        <v>23</v>
      </c>
      <c r="B33" s="8" t="e">
        <f>B32/COUNT(B8:B31)*100</f>
        <v>#DIV/0!</v>
      </c>
      <c r="C33" s="8" t="e">
        <f t="shared" ref="C33:J33" si="1">C32/COUNT(C8:C31)*100</f>
        <v>#DIV/0!</v>
      </c>
      <c r="D33" s="8" t="e">
        <f t="shared" si="1"/>
        <v>#DIV/0!</v>
      </c>
      <c r="E33" s="8" t="e">
        <f t="shared" si="1"/>
        <v>#DIV/0!</v>
      </c>
      <c r="F33" s="8" t="e">
        <f t="shared" si="1"/>
        <v>#DIV/0!</v>
      </c>
      <c r="G33" s="8" t="e">
        <f>G32/COUNT(G8:G31)*100</f>
        <v>#DIV/0!</v>
      </c>
      <c r="H33" s="8" t="e">
        <f t="shared" si="1"/>
        <v>#DIV/0!</v>
      </c>
      <c r="I33" s="8" t="e">
        <f t="shared" si="1"/>
        <v>#DIV/0!</v>
      </c>
      <c r="J33" s="8" t="e">
        <f t="shared" si="1"/>
        <v>#DIV/0!</v>
      </c>
      <c r="K33" s="8" t="e">
        <f>K32/COUNT(K8:K31)*100</f>
        <v>#DIV/0!</v>
      </c>
    </row>
    <row r="34" spans="1:11" ht="14.25" customHeight="1" x14ac:dyDescent="0.25"/>
    <row r="35" spans="1:11" ht="14.25" customHeight="1" x14ac:dyDescent="0.25">
      <c r="A35" s="19" t="s">
        <v>12</v>
      </c>
      <c r="B35" s="11"/>
      <c r="C35" s="11"/>
      <c r="D35" s="11"/>
      <c r="E35" s="11"/>
      <c r="F35" s="11"/>
      <c r="G35" s="11"/>
      <c r="H35" s="11"/>
      <c r="I35" s="11"/>
      <c r="J35" s="11"/>
      <c r="K35" s="12"/>
    </row>
    <row r="36" spans="1:11" ht="14.25" customHeight="1" x14ac:dyDescent="0.25">
      <c r="A36" s="13"/>
      <c r="B36" s="14"/>
      <c r="C36" s="14"/>
      <c r="D36" s="14"/>
      <c r="E36" s="14"/>
      <c r="F36" s="14"/>
      <c r="G36" s="14"/>
      <c r="H36" s="14"/>
      <c r="I36" s="14"/>
      <c r="J36" s="14"/>
      <c r="K36" s="15"/>
    </row>
    <row r="37" spans="1:11" ht="14.25" customHeight="1" x14ac:dyDescent="0.25">
      <c r="A37" s="13"/>
      <c r="B37" s="14"/>
      <c r="C37" s="14"/>
      <c r="D37" s="14"/>
      <c r="E37" s="14"/>
      <c r="F37" s="14"/>
      <c r="G37" s="14"/>
      <c r="H37" s="14"/>
      <c r="I37" s="14"/>
      <c r="J37" s="14"/>
      <c r="K37" s="15"/>
    </row>
    <row r="38" spans="1:11" ht="14.25" customHeight="1" x14ac:dyDescent="0.25">
      <c r="A38" s="13"/>
      <c r="B38" s="14"/>
      <c r="C38" s="14"/>
      <c r="D38" s="14"/>
      <c r="E38" s="14"/>
      <c r="F38" s="14"/>
      <c r="G38" s="14"/>
      <c r="H38" s="14"/>
      <c r="I38" s="14"/>
      <c r="J38" s="14"/>
      <c r="K38" s="15"/>
    </row>
    <row r="39" spans="1:11" ht="14.25" customHeight="1" x14ac:dyDescent="0.25">
      <c r="A39" s="13"/>
      <c r="B39" s="14"/>
      <c r="C39" s="14"/>
      <c r="D39" s="14"/>
      <c r="E39" s="14"/>
      <c r="F39" s="14"/>
      <c r="G39" s="14"/>
      <c r="H39" s="14"/>
      <c r="I39" s="14"/>
      <c r="J39" s="14"/>
      <c r="K39" s="15"/>
    </row>
    <row r="40" spans="1:11" ht="14.25" customHeight="1" x14ac:dyDescent="0.25">
      <c r="A40" s="13"/>
      <c r="B40" s="14"/>
      <c r="C40" s="14"/>
      <c r="D40" s="14"/>
      <c r="E40" s="14"/>
      <c r="F40" s="14"/>
      <c r="G40" s="14"/>
      <c r="H40" s="14"/>
      <c r="I40" s="14"/>
      <c r="J40" s="14"/>
      <c r="K40" s="15"/>
    </row>
    <row r="41" spans="1:11" ht="14.25" customHeight="1" x14ac:dyDescent="0.25">
      <c r="A41" s="16"/>
      <c r="B41" s="17"/>
      <c r="C41" s="17"/>
      <c r="D41" s="17"/>
      <c r="E41" s="17"/>
      <c r="F41" s="17"/>
      <c r="G41" s="17"/>
      <c r="H41" s="17"/>
      <c r="I41" s="17"/>
      <c r="J41" s="17"/>
      <c r="K41" s="18"/>
    </row>
    <row r="42" spans="1:11" x14ac:dyDescent="0.25">
      <c r="A42" s="14"/>
      <c r="B42" s="14"/>
      <c r="G42" s="9"/>
      <c r="K42" s="3"/>
    </row>
    <row r="43" spans="1:11" x14ac:dyDescent="0.25">
      <c r="G43" s="9"/>
      <c r="K43" s="3"/>
    </row>
    <row r="44" spans="1:11" x14ac:dyDescent="0.25">
      <c r="G44" s="9"/>
      <c r="K44" s="3"/>
    </row>
    <row r="45" spans="1:11" x14ac:dyDescent="0.25">
      <c r="G45" s="9"/>
      <c r="K45" s="3"/>
    </row>
    <row r="46" spans="1:11" x14ac:dyDescent="0.25">
      <c r="G46" s="9"/>
      <c r="K46" s="3"/>
    </row>
    <row r="47" spans="1:11" x14ac:dyDescent="0.25">
      <c r="G47" s="9"/>
      <c r="K47" s="3"/>
    </row>
    <row r="48" spans="1:11" x14ac:dyDescent="0.25">
      <c r="G48" s="9"/>
      <c r="K48" s="3"/>
    </row>
    <row r="49" spans="7:11" x14ac:dyDescent="0.25">
      <c r="G49" s="9"/>
      <c r="K49" s="3"/>
    </row>
    <row r="50" spans="7:11" x14ac:dyDescent="0.25">
      <c r="G50" s="9"/>
      <c r="K50" s="3"/>
    </row>
    <row r="51" spans="7:11" x14ac:dyDescent="0.25">
      <c r="G51" s="9"/>
      <c r="K51" s="3"/>
    </row>
    <row r="52" spans="7:11" x14ac:dyDescent="0.25">
      <c r="G52" s="9"/>
      <c r="K52" s="3"/>
    </row>
    <row r="53" spans="7:11" x14ac:dyDescent="0.25">
      <c r="G53" s="9"/>
      <c r="K53" s="3"/>
    </row>
    <row r="54" spans="7:11" x14ac:dyDescent="0.25">
      <c r="G54" s="9"/>
      <c r="K54" s="3"/>
    </row>
    <row r="55" spans="7:11" x14ac:dyDescent="0.25">
      <c r="G55" s="9"/>
      <c r="K55" s="3"/>
    </row>
  </sheetData>
  <conditionalFormatting sqref="B33:K33">
    <cfRule type="cellIs" dxfId="239" priority="1" operator="greaterThanOrEqual">
      <formula>90</formula>
    </cfRule>
    <cfRule type="cellIs" dxfId="238" priority="2" operator="between">
      <formula>80</formula>
      <formula>89.99</formula>
    </cfRule>
    <cfRule type="cellIs" dxfId="237" priority="3" operator="between">
      <formula>70</formula>
      <formula>79.99</formula>
    </cfRule>
    <cfRule type="cellIs" dxfId="236" priority="4" operator="between">
      <formula>60</formula>
      <formula>69.99</formula>
    </cfRule>
    <cfRule type="cellIs" dxfId="235" priority="5" operator="between">
      <formula>50</formula>
      <formula>59.99</formula>
    </cfRule>
    <cfRule type="cellIs" dxfId="23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ignoredErrors>
    <ignoredError sqref="B32" formulaRange="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Y41"/>
  <sheetViews>
    <sheetView showGridLines="0" workbookViewId="0"/>
  </sheetViews>
  <sheetFormatPr defaultRowHeight="15" x14ac:dyDescent="0.25"/>
  <cols>
    <col min="1" max="1" width="26.140625" style="3" customWidth="1"/>
    <col min="2" max="24" width="7.140625" style="3" customWidth="1"/>
    <col min="25" max="25" width="7" style="9" customWidth="1"/>
    <col min="26" max="16384" width="9.140625" style="3"/>
  </cols>
  <sheetData>
    <row r="1" spans="1:25" ht="14.25" customHeight="1" x14ac:dyDescent="0.25">
      <c r="A1" s="25" t="s">
        <v>20</v>
      </c>
      <c r="R1" s="24"/>
      <c r="S1" s="24"/>
      <c r="V1" s="10"/>
    </row>
    <row r="2" spans="1:25" s="10" customFormat="1" ht="14.25" customHeight="1" x14ac:dyDescent="0.25">
      <c r="A2" s="10" t="s">
        <v>35</v>
      </c>
      <c r="B2" s="56"/>
      <c r="C2" s="56"/>
      <c r="D2" s="56"/>
      <c r="E2" s="56"/>
      <c r="F2" s="56"/>
      <c r="G2" s="56"/>
      <c r="H2" s="56"/>
      <c r="I2" s="56"/>
      <c r="J2" s="56"/>
      <c r="K2" s="56"/>
      <c r="L2" s="56"/>
      <c r="M2" s="56"/>
      <c r="N2" s="56"/>
      <c r="O2" s="56"/>
      <c r="P2" s="56"/>
      <c r="Q2" s="56"/>
      <c r="R2" s="24"/>
      <c r="S2" s="24"/>
      <c r="T2" s="56"/>
      <c r="U2" s="56"/>
      <c r="V2" s="24"/>
      <c r="W2" s="56"/>
      <c r="X2" s="56"/>
      <c r="Y2" s="56"/>
    </row>
    <row r="3" spans="1:25" ht="14.25" customHeight="1" x14ac:dyDescent="0.25">
      <c r="A3" s="10" t="s">
        <v>150</v>
      </c>
    </row>
    <row r="4" spans="1:25" ht="10.5" customHeight="1" x14ac:dyDescent="0.25">
      <c r="A4" s="10"/>
    </row>
    <row r="5" spans="1:25" ht="10.5" customHeight="1" x14ac:dyDescent="0.25">
      <c r="A5" s="10"/>
    </row>
    <row r="6" spans="1:25" s="23" customFormat="1" ht="10.5" customHeight="1" x14ac:dyDescent="0.25">
      <c r="A6" s="33"/>
      <c r="B6" s="20" t="s">
        <v>36</v>
      </c>
      <c r="C6" s="20" t="s">
        <v>36</v>
      </c>
      <c r="D6" s="20" t="s">
        <v>36</v>
      </c>
      <c r="E6" s="20" t="s">
        <v>36</v>
      </c>
      <c r="F6" s="20" t="s">
        <v>36</v>
      </c>
      <c r="G6" s="20" t="s">
        <v>36</v>
      </c>
      <c r="H6" s="20" t="s">
        <v>37</v>
      </c>
      <c r="I6" s="20" t="s">
        <v>37</v>
      </c>
      <c r="J6" s="20" t="s">
        <v>36</v>
      </c>
      <c r="K6" s="20" t="s">
        <v>36</v>
      </c>
      <c r="L6" s="20" t="s">
        <v>37</v>
      </c>
      <c r="M6" s="20" t="s">
        <v>37</v>
      </c>
      <c r="N6" s="20" t="s">
        <v>37</v>
      </c>
      <c r="O6" s="20" t="s">
        <v>37</v>
      </c>
      <c r="P6" s="20" t="s">
        <v>37</v>
      </c>
      <c r="Q6" s="20" t="s">
        <v>38</v>
      </c>
      <c r="R6" s="22"/>
    </row>
    <row r="7" spans="1:25" s="5" customFormat="1" ht="14.25" customHeight="1" x14ac:dyDescent="0.25">
      <c r="A7" s="34" t="s">
        <v>10</v>
      </c>
      <c r="B7" s="6">
        <v>1</v>
      </c>
      <c r="C7" s="6">
        <v>2</v>
      </c>
      <c r="D7" s="6">
        <v>3</v>
      </c>
      <c r="E7" s="6">
        <v>4</v>
      </c>
      <c r="F7" s="6">
        <v>5</v>
      </c>
      <c r="G7" s="6">
        <v>6</v>
      </c>
      <c r="H7" s="6">
        <v>7</v>
      </c>
      <c r="I7" s="6">
        <v>8</v>
      </c>
      <c r="J7" s="6">
        <v>9</v>
      </c>
      <c r="K7" s="6">
        <v>10</v>
      </c>
      <c r="L7" s="6">
        <v>11</v>
      </c>
      <c r="M7" s="6">
        <v>12</v>
      </c>
      <c r="N7" s="6">
        <v>13</v>
      </c>
      <c r="O7" s="6">
        <v>14</v>
      </c>
      <c r="P7" s="6">
        <v>15</v>
      </c>
      <c r="Q7" s="6">
        <v>16</v>
      </c>
      <c r="R7" s="7" t="s">
        <v>11</v>
      </c>
    </row>
    <row r="8" spans="1:25" ht="14.25" customHeight="1" x14ac:dyDescent="0.25">
      <c r="A8" s="55"/>
      <c r="B8" s="26"/>
      <c r="C8" s="26"/>
      <c r="D8" s="26"/>
      <c r="E8" s="26"/>
      <c r="F8" s="26"/>
      <c r="G8" s="26"/>
      <c r="H8" s="26"/>
      <c r="I8" s="26"/>
      <c r="J8" s="26"/>
      <c r="K8" s="26"/>
      <c r="L8" s="26"/>
      <c r="M8" s="44"/>
      <c r="N8" s="44"/>
      <c r="O8" s="44"/>
      <c r="P8" s="44"/>
      <c r="Q8" s="44"/>
      <c r="R8" s="8">
        <f>SUM(B8:K8)*4+SUM(L8:N8)*8+SUM(O8:Q8)*12</f>
        <v>0</v>
      </c>
      <c r="Y8" s="3"/>
    </row>
    <row r="9" spans="1:25" ht="14.25" customHeight="1" x14ac:dyDescent="0.25">
      <c r="A9" s="55"/>
      <c r="B9" s="26"/>
      <c r="C9" s="26"/>
      <c r="D9" s="26"/>
      <c r="E9" s="26"/>
      <c r="F9" s="26"/>
      <c r="G9" s="26"/>
      <c r="H9" s="26"/>
      <c r="I9" s="26"/>
      <c r="J9" s="26"/>
      <c r="K9" s="26"/>
      <c r="L9" s="26"/>
      <c r="M9" s="44"/>
      <c r="N9" s="44"/>
      <c r="O9" s="44"/>
      <c r="P9" s="44"/>
      <c r="Q9" s="44"/>
      <c r="R9" s="8">
        <f t="shared" ref="R9:R31" si="0">SUM(B9:K9)*4+SUM(L9:N9)*8+SUM(O9:Q9)*12</f>
        <v>0</v>
      </c>
      <c r="Y9" s="3"/>
    </row>
    <row r="10" spans="1:25" ht="14.25" customHeight="1" x14ac:dyDescent="0.25">
      <c r="A10" s="55"/>
      <c r="B10" s="26"/>
      <c r="C10" s="26"/>
      <c r="D10" s="26"/>
      <c r="E10" s="26"/>
      <c r="F10" s="26"/>
      <c r="G10" s="26"/>
      <c r="H10" s="26"/>
      <c r="I10" s="26"/>
      <c r="J10" s="26"/>
      <c r="K10" s="26"/>
      <c r="L10" s="26"/>
      <c r="M10" s="44"/>
      <c r="N10" s="44"/>
      <c r="O10" s="44"/>
      <c r="P10" s="44"/>
      <c r="Q10" s="44"/>
      <c r="R10" s="8">
        <f t="shared" si="0"/>
        <v>0</v>
      </c>
      <c r="Y10" s="3"/>
    </row>
    <row r="11" spans="1:25" ht="14.25" customHeight="1" x14ac:dyDescent="0.25">
      <c r="A11" s="55"/>
      <c r="B11" s="26"/>
      <c r="C11" s="53"/>
      <c r="D11" s="53"/>
      <c r="E11" s="53"/>
      <c r="F11" s="53"/>
      <c r="G11" s="53"/>
      <c r="H11" s="53"/>
      <c r="I11" s="53"/>
      <c r="J11" s="53"/>
      <c r="K11" s="53"/>
      <c r="L11" s="53"/>
      <c r="M11" s="53"/>
      <c r="N11" s="53"/>
      <c r="O11" s="53"/>
      <c r="P11" s="53"/>
      <c r="Q11" s="53"/>
      <c r="R11" s="8">
        <f t="shared" si="0"/>
        <v>0</v>
      </c>
      <c r="Y11" s="3"/>
    </row>
    <row r="12" spans="1:25" ht="14.25" customHeight="1" x14ac:dyDescent="0.25">
      <c r="A12" s="55"/>
      <c r="B12" s="53"/>
      <c r="C12" s="26"/>
      <c r="D12" s="26"/>
      <c r="E12" s="26"/>
      <c r="F12" s="26"/>
      <c r="G12" s="26"/>
      <c r="H12" s="26"/>
      <c r="I12" s="26"/>
      <c r="J12" s="26"/>
      <c r="K12" s="26"/>
      <c r="L12" s="26"/>
      <c r="M12" s="44"/>
      <c r="N12" s="44"/>
      <c r="O12" s="44"/>
      <c r="P12" s="44"/>
      <c r="Q12" s="44"/>
      <c r="R12" s="8">
        <f t="shared" si="0"/>
        <v>0</v>
      </c>
      <c r="Y12" s="3"/>
    </row>
    <row r="13" spans="1:25" ht="14.25" customHeight="1" x14ac:dyDescent="0.25">
      <c r="A13" s="55"/>
      <c r="B13" s="53"/>
      <c r="C13" s="26"/>
      <c r="D13" s="26"/>
      <c r="E13" s="26"/>
      <c r="F13" s="26"/>
      <c r="G13" s="26"/>
      <c r="H13" s="26"/>
      <c r="I13" s="26"/>
      <c r="J13" s="26"/>
      <c r="K13" s="26"/>
      <c r="L13" s="26"/>
      <c r="M13" s="44"/>
      <c r="N13" s="44"/>
      <c r="O13" s="44"/>
      <c r="P13" s="44"/>
      <c r="Q13" s="44"/>
      <c r="R13" s="8">
        <f t="shared" si="0"/>
        <v>0</v>
      </c>
      <c r="Y13" s="3"/>
    </row>
    <row r="14" spans="1:25" ht="14.25" customHeight="1" x14ac:dyDescent="0.25">
      <c r="A14" s="55"/>
      <c r="B14" s="53"/>
      <c r="C14" s="26"/>
      <c r="D14" s="26"/>
      <c r="E14" s="26"/>
      <c r="F14" s="26"/>
      <c r="G14" s="26"/>
      <c r="H14" s="26"/>
      <c r="I14" s="26"/>
      <c r="J14" s="26"/>
      <c r="K14" s="26"/>
      <c r="L14" s="26"/>
      <c r="M14" s="44"/>
      <c r="N14" s="44"/>
      <c r="O14" s="44"/>
      <c r="P14" s="44"/>
      <c r="Q14" s="44"/>
      <c r="R14" s="8">
        <f t="shared" si="0"/>
        <v>0</v>
      </c>
      <c r="Y14" s="3"/>
    </row>
    <row r="15" spans="1:25" ht="14.25" customHeight="1" x14ac:dyDescent="0.25">
      <c r="A15" s="55"/>
      <c r="B15" s="53"/>
      <c r="C15" s="26"/>
      <c r="D15" s="26"/>
      <c r="E15" s="26"/>
      <c r="F15" s="26"/>
      <c r="G15" s="26"/>
      <c r="H15" s="26"/>
      <c r="I15" s="26"/>
      <c r="J15" s="26"/>
      <c r="K15" s="26"/>
      <c r="L15" s="26"/>
      <c r="M15" s="44"/>
      <c r="N15" s="44"/>
      <c r="O15" s="44"/>
      <c r="P15" s="44"/>
      <c r="Q15" s="44"/>
      <c r="R15" s="8">
        <f t="shared" si="0"/>
        <v>0</v>
      </c>
      <c r="Y15" s="3"/>
    </row>
    <row r="16" spans="1:25" ht="14.25" customHeight="1" x14ac:dyDescent="0.25">
      <c r="A16" s="55"/>
      <c r="B16" s="53"/>
      <c r="C16" s="26"/>
      <c r="D16" s="26"/>
      <c r="E16" s="26"/>
      <c r="F16" s="26"/>
      <c r="G16" s="26"/>
      <c r="H16" s="26"/>
      <c r="I16" s="26"/>
      <c r="J16" s="26"/>
      <c r="K16" s="26"/>
      <c r="L16" s="26"/>
      <c r="M16" s="44"/>
      <c r="N16" s="44"/>
      <c r="O16" s="44"/>
      <c r="P16" s="44"/>
      <c r="Q16" s="44"/>
      <c r="R16" s="8">
        <f t="shared" si="0"/>
        <v>0</v>
      </c>
      <c r="Y16" s="3"/>
    </row>
    <row r="17" spans="1:25" ht="14.25" customHeight="1" x14ac:dyDescent="0.25">
      <c r="A17" s="55"/>
      <c r="B17" s="53"/>
      <c r="C17" s="26"/>
      <c r="D17" s="26"/>
      <c r="E17" s="26"/>
      <c r="F17" s="26"/>
      <c r="G17" s="26"/>
      <c r="H17" s="26"/>
      <c r="I17" s="26"/>
      <c r="J17" s="26"/>
      <c r="K17" s="26"/>
      <c r="L17" s="26"/>
      <c r="M17" s="44"/>
      <c r="N17" s="44"/>
      <c r="O17" s="44"/>
      <c r="P17" s="44"/>
      <c r="Q17" s="44"/>
      <c r="R17" s="8">
        <f t="shared" si="0"/>
        <v>0</v>
      </c>
      <c r="Y17" s="3"/>
    </row>
    <row r="18" spans="1:25" ht="14.25" customHeight="1" x14ac:dyDescent="0.25">
      <c r="A18" s="55"/>
      <c r="B18" s="53"/>
      <c r="C18" s="26"/>
      <c r="D18" s="26"/>
      <c r="E18" s="26"/>
      <c r="F18" s="26"/>
      <c r="G18" s="26"/>
      <c r="H18" s="26"/>
      <c r="I18" s="26"/>
      <c r="J18" s="26"/>
      <c r="K18" s="26"/>
      <c r="L18" s="26"/>
      <c r="M18" s="44"/>
      <c r="N18" s="44"/>
      <c r="O18" s="44"/>
      <c r="P18" s="44"/>
      <c r="Q18" s="44"/>
      <c r="R18" s="8">
        <f t="shared" si="0"/>
        <v>0</v>
      </c>
      <c r="Y18" s="3"/>
    </row>
    <row r="19" spans="1:25" ht="14.25" customHeight="1" x14ac:dyDescent="0.25">
      <c r="A19" s="55"/>
      <c r="B19" s="53"/>
      <c r="C19" s="26"/>
      <c r="D19" s="26"/>
      <c r="E19" s="26"/>
      <c r="F19" s="26"/>
      <c r="G19" s="26"/>
      <c r="H19" s="26"/>
      <c r="I19" s="26"/>
      <c r="J19" s="26"/>
      <c r="K19" s="26"/>
      <c r="L19" s="26"/>
      <c r="M19" s="44"/>
      <c r="N19" s="44"/>
      <c r="O19" s="44"/>
      <c r="P19" s="44"/>
      <c r="Q19" s="44"/>
      <c r="R19" s="8">
        <f t="shared" si="0"/>
        <v>0</v>
      </c>
      <c r="Y19" s="3"/>
    </row>
    <row r="20" spans="1:25" ht="14.25" customHeight="1" x14ac:dyDescent="0.25">
      <c r="A20" s="55"/>
      <c r="B20" s="53"/>
      <c r="C20" s="26"/>
      <c r="D20" s="26"/>
      <c r="E20" s="26"/>
      <c r="F20" s="26"/>
      <c r="G20" s="26"/>
      <c r="H20" s="26"/>
      <c r="I20" s="26"/>
      <c r="J20" s="26"/>
      <c r="K20" s="26"/>
      <c r="L20" s="26"/>
      <c r="M20" s="44"/>
      <c r="N20" s="44"/>
      <c r="O20" s="44"/>
      <c r="P20" s="44"/>
      <c r="Q20" s="44"/>
      <c r="R20" s="8">
        <f t="shared" si="0"/>
        <v>0</v>
      </c>
      <c r="Y20" s="3"/>
    </row>
    <row r="21" spans="1:25" ht="14.25" customHeight="1" x14ac:dyDescent="0.25">
      <c r="A21" s="55"/>
      <c r="B21" s="53"/>
      <c r="C21" s="26"/>
      <c r="D21" s="26"/>
      <c r="E21" s="26"/>
      <c r="F21" s="26"/>
      <c r="G21" s="26"/>
      <c r="H21" s="26"/>
      <c r="I21" s="26"/>
      <c r="J21" s="26"/>
      <c r="K21" s="26"/>
      <c r="L21" s="26"/>
      <c r="M21" s="44"/>
      <c r="N21" s="44"/>
      <c r="O21" s="44"/>
      <c r="P21" s="44"/>
      <c r="Q21" s="44"/>
      <c r="R21" s="8">
        <f t="shared" si="0"/>
        <v>0</v>
      </c>
      <c r="Y21" s="3"/>
    </row>
    <row r="22" spans="1:25" ht="14.25" customHeight="1" x14ac:dyDescent="0.25">
      <c r="A22" s="55"/>
      <c r="B22" s="53"/>
      <c r="C22" s="26"/>
      <c r="D22" s="26"/>
      <c r="E22" s="26"/>
      <c r="F22" s="26"/>
      <c r="G22" s="26"/>
      <c r="H22" s="26"/>
      <c r="I22" s="26"/>
      <c r="J22" s="26"/>
      <c r="K22" s="26"/>
      <c r="L22" s="26"/>
      <c r="M22" s="44"/>
      <c r="N22" s="44"/>
      <c r="O22" s="44"/>
      <c r="P22" s="44"/>
      <c r="Q22" s="44"/>
      <c r="R22" s="8">
        <f t="shared" si="0"/>
        <v>0</v>
      </c>
      <c r="Y22" s="3"/>
    </row>
    <row r="23" spans="1:25" ht="14.25" customHeight="1" x14ac:dyDescent="0.25">
      <c r="A23" s="55"/>
      <c r="B23" s="53"/>
      <c r="C23" s="26"/>
      <c r="D23" s="26"/>
      <c r="E23" s="26"/>
      <c r="F23" s="26"/>
      <c r="G23" s="26"/>
      <c r="H23" s="26"/>
      <c r="I23" s="26"/>
      <c r="J23" s="26"/>
      <c r="K23" s="26"/>
      <c r="L23" s="26"/>
      <c r="M23" s="44"/>
      <c r="N23" s="44"/>
      <c r="O23" s="44"/>
      <c r="P23" s="44"/>
      <c r="Q23" s="44"/>
      <c r="R23" s="8">
        <f t="shared" si="0"/>
        <v>0</v>
      </c>
      <c r="Y23" s="3"/>
    </row>
    <row r="24" spans="1:25" ht="14.25" customHeight="1" x14ac:dyDescent="0.25">
      <c r="A24" s="55"/>
      <c r="B24" s="53"/>
      <c r="C24" s="26"/>
      <c r="D24" s="26"/>
      <c r="E24" s="26"/>
      <c r="F24" s="26"/>
      <c r="G24" s="26"/>
      <c r="H24" s="26"/>
      <c r="I24" s="26"/>
      <c r="J24" s="26"/>
      <c r="K24" s="26"/>
      <c r="L24" s="26"/>
      <c r="M24" s="44"/>
      <c r="N24" s="44"/>
      <c r="O24" s="44"/>
      <c r="P24" s="44"/>
      <c r="Q24" s="44"/>
      <c r="R24" s="8">
        <f t="shared" si="0"/>
        <v>0</v>
      </c>
      <c r="Y24" s="3"/>
    </row>
    <row r="25" spans="1:25" ht="14.25" customHeight="1" x14ac:dyDescent="0.25">
      <c r="A25" s="55"/>
      <c r="B25" s="53"/>
      <c r="C25" s="26"/>
      <c r="D25" s="26"/>
      <c r="E25" s="26"/>
      <c r="F25" s="26"/>
      <c r="G25" s="26"/>
      <c r="H25" s="26"/>
      <c r="I25" s="26"/>
      <c r="J25" s="26"/>
      <c r="K25" s="26"/>
      <c r="L25" s="26"/>
      <c r="M25" s="44"/>
      <c r="N25" s="44"/>
      <c r="O25" s="44"/>
      <c r="P25" s="44"/>
      <c r="Q25" s="44"/>
      <c r="R25" s="8">
        <f t="shared" si="0"/>
        <v>0</v>
      </c>
      <c r="Y25" s="3"/>
    </row>
    <row r="26" spans="1:25" ht="14.25" customHeight="1" x14ac:dyDescent="0.25">
      <c r="A26" s="55"/>
      <c r="B26" s="53"/>
      <c r="C26" s="26"/>
      <c r="D26" s="26"/>
      <c r="E26" s="26"/>
      <c r="F26" s="26"/>
      <c r="G26" s="26"/>
      <c r="H26" s="26"/>
      <c r="I26" s="26"/>
      <c r="J26" s="26"/>
      <c r="K26" s="26"/>
      <c r="L26" s="26"/>
      <c r="M26" s="44"/>
      <c r="N26" s="44"/>
      <c r="O26" s="44"/>
      <c r="P26" s="44"/>
      <c r="Q26" s="44"/>
      <c r="R26" s="8">
        <f t="shared" si="0"/>
        <v>0</v>
      </c>
      <c r="Y26" s="3"/>
    </row>
    <row r="27" spans="1:25" ht="14.25" customHeight="1" x14ac:dyDescent="0.25">
      <c r="A27" s="55"/>
      <c r="B27" s="53"/>
      <c r="C27" s="26"/>
      <c r="D27" s="26"/>
      <c r="E27" s="26"/>
      <c r="F27" s="26"/>
      <c r="G27" s="26"/>
      <c r="H27" s="26"/>
      <c r="I27" s="26"/>
      <c r="J27" s="26"/>
      <c r="K27" s="26"/>
      <c r="L27" s="26"/>
      <c r="M27" s="44"/>
      <c r="N27" s="44"/>
      <c r="O27" s="44"/>
      <c r="P27" s="44"/>
      <c r="Q27" s="44"/>
      <c r="R27" s="8">
        <f t="shared" si="0"/>
        <v>0</v>
      </c>
      <c r="Y27" s="3"/>
    </row>
    <row r="28" spans="1:25" ht="14.25" customHeight="1" x14ac:dyDescent="0.25">
      <c r="A28" s="55"/>
      <c r="B28" s="53"/>
      <c r="C28" s="26"/>
      <c r="D28" s="26"/>
      <c r="E28" s="26"/>
      <c r="F28" s="26"/>
      <c r="G28" s="26"/>
      <c r="H28" s="26"/>
      <c r="I28" s="26"/>
      <c r="J28" s="26"/>
      <c r="K28" s="26"/>
      <c r="L28" s="26"/>
      <c r="M28" s="44"/>
      <c r="N28" s="44"/>
      <c r="O28" s="44"/>
      <c r="P28" s="44"/>
      <c r="Q28" s="44"/>
      <c r="R28" s="8">
        <f t="shared" si="0"/>
        <v>0</v>
      </c>
      <c r="Y28" s="3"/>
    </row>
    <row r="29" spans="1:25" ht="14.25" customHeight="1" x14ac:dyDescent="0.25">
      <c r="A29" s="55"/>
      <c r="B29" s="53"/>
      <c r="C29" s="26"/>
      <c r="D29" s="26"/>
      <c r="E29" s="26"/>
      <c r="F29" s="26"/>
      <c r="G29" s="26"/>
      <c r="H29" s="26"/>
      <c r="I29" s="26"/>
      <c r="J29" s="26"/>
      <c r="K29" s="26"/>
      <c r="L29" s="26"/>
      <c r="M29" s="44"/>
      <c r="N29" s="44"/>
      <c r="O29" s="44"/>
      <c r="P29" s="44"/>
      <c r="Q29" s="44"/>
      <c r="R29" s="8">
        <f t="shared" si="0"/>
        <v>0</v>
      </c>
      <c r="Y29" s="3"/>
    </row>
    <row r="30" spans="1:25" ht="14.25" customHeight="1" x14ac:dyDescent="0.25">
      <c r="A30" s="55"/>
      <c r="B30" s="53"/>
      <c r="C30" s="26"/>
      <c r="D30" s="26"/>
      <c r="E30" s="26"/>
      <c r="F30" s="26"/>
      <c r="G30" s="26"/>
      <c r="H30" s="26"/>
      <c r="I30" s="26"/>
      <c r="J30" s="26"/>
      <c r="K30" s="26"/>
      <c r="L30" s="26"/>
      <c r="M30" s="44"/>
      <c r="N30" s="44"/>
      <c r="O30" s="44"/>
      <c r="P30" s="44"/>
      <c r="Q30" s="44"/>
      <c r="R30" s="8">
        <f t="shared" si="0"/>
        <v>0</v>
      </c>
      <c r="Y30" s="3"/>
    </row>
    <row r="31" spans="1:25" ht="14.25" customHeight="1" x14ac:dyDescent="0.25">
      <c r="A31" s="55"/>
      <c r="B31" s="53"/>
      <c r="C31" s="26"/>
      <c r="D31" s="26"/>
      <c r="E31" s="26"/>
      <c r="F31" s="26"/>
      <c r="G31" s="26"/>
      <c r="H31" s="26"/>
      <c r="I31" s="26"/>
      <c r="J31" s="26"/>
      <c r="K31" s="26"/>
      <c r="L31" s="26"/>
      <c r="M31" s="44"/>
      <c r="N31" s="44"/>
      <c r="O31" s="44"/>
      <c r="P31" s="44"/>
      <c r="Q31" s="44"/>
      <c r="R31" s="8">
        <f t="shared" si="0"/>
        <v>0</v>
      </c>
      <c r="Y31" s="3"/>
    </row>
    <row r="32" spans="1:25" ht="14.25" customHeight="1" x14ac:dyDescent="0.25">
      <c r="A32" s="29" t="s">
        <v>22</v>
      </c>
      <c r="B32" s="8">
        <f>SUM(B8:B31)</f>
        <v>0</v>
      </c>
      <c r="C32" s="8">
        <f t="shared" ref="C32:L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ref="M32:Q32" si="2">SUM(M8:M31)</f>
        <v>0</v>
      </c>
      <c r="N32" s="8">
        <f t="shared" si="2"/>
        <v>0</v>
      </c>
      <c r="O32" s="8">
        <f t="shared" si="2"/>
        <v>0</v>
      </c>
      <c r="P32" s="8">
        <f t="shared" si="2"/>
        <v>0</v>
      </c>
      <c r="Q32" s="8">
        <f t="shared" si="2"/>
        <v>0</v>
      </c>
      <c r="R32" s="69" t="e">
        <f>SUM(R8:R31)/COUNT(B8:B31)</f>
        <v>#DIV/0!</v>
      </c>
      <c r="Y32" s="3"/>
    </row>
    <row r="33" spans="1:25" ht="14.25" customHeight="1" x14ac:dyDescent="0.25">
      <c r="A33" s="29" t="s">
        <v>23</v>
      </c>
      <c r="B33" s="8" t="e">
        <f>B32/COUNT(B8:B31)*100</f>
        <v>#DIV/0!</v>
      </c>
      <c r="C33" s="8" t="e">
        <f t="shared" ref="C33:P33" si="3">C32/COUNT(C8:C31)*100</f>
        <v>#DIV/0!</v>
      </c>
      <c r="D33" s="8" t="e">
        <f t="shared" si="3"/>
        <v>#DIV/0!</v>
      </c>
      <c r="E33" s="8" t="e">
        <f t="shared" si="3"/>
        <v>#DIV/0!</v>
      </c>
      <c r="F33" s="8" t="e">
        <f t="shared" si="3"/>
        <v>#DIV/0!</v>
      </c>
      <c r="G33" s="8" t="e">
        <f t="shared" si="3"/>
        <v>#DIV/0!</v>
      </c>
      <c r="H33" s="8" t="e">
        <f t="shared" si="3"/>
        <v>#DIV/0!</v>
      </c>
      <c r="I33" s="8" t="e">
        <f t="shared" si="3"/>
        <v>#DIV/0!</v>
      </c>
      <c r="J33" s="8" t="e">
        <f t="shared" si="3"/>
        <v>#DIV/0!</v>
      </c>
      <c r="K33" s="8" t="e">
        <f t="shared" si="3"/>
        <v>#DIV/0!</v>
      </c>
      <c r="L33" s="8" t="e">
        <f t="shared" si="3"/>
        <v>#DIV/0!</v>
      </c>
      <c r="M33" s="8" t="e">
        <f t="shared" si="3"/>
        <v>#DIV/0!</v>
      </c>
      <c r="N33" s="8" t="e">
        <f t="shared" si="3"/>
        <v>#DIV/0!</v>
      </c>
      <c r="O33" s="8" t="e">
        <f t="shared" si="3"/>
        <v>#DIV/0!</v>
      </c>
      <c r="P33" s="8" t="e">
        <f t="shared" si="3"/>
        <v>#DIV/0!</v>
      </c>
      <c r="Q33" s="8" t="e">
        <f>Q32/COUNT(Q8:Q31)*100</f>
        <v>#DIV/0!</v>
      </c>
      <c r="R33" s="70"/>
      <c r="Y33" s="3"/>
    </row>
    <row r="34" spans="1:25" ht="14.25" customHeight="1" x14ac:dyDescent="0.25"/>
    <row r="35" spans="1:25" ht="14.25" customHeight="1" x14ac:dyDescent="0.25">
      <c r="A35" s="19" t="s">
        <v>12</v>
      </c>
      <c r="B35" s="11"/>
      <c r="C35" s="11"/>
      <c r="D35" s="11"/>
      <c r="E35" s="11"/>
      <c r="F35" s="11"/>
      <c r="G35" s="11"/>
      <c r="H35" s="11"/>
      <c r="I35" s="11"/>
      <c r="J35" s="11"/>
      <c r="K35" s="11"/>
      <c r="L35" s="11"/>
      <c r="M35" s="12"/>
      <c r="O35" s="81" t="s">
        <v>13</v>
      </c>
      <c r="P35" s="82"/>
      <c r="Q35" s="82"/>
      <c r="R35" s="83"/>
      <c r="Y35" s="3"/>
    </row>
    <row r="36" spans="1:25" ht="14.25" customHeight="1" x14ac:dyDescent="0.25">
      <c r="A36" s="13"/>
      <c r="B36" s="14"/>
      <c r="C36" s="14"/>
      <c r="D36" s="14"/>
      <c r="E36" s="14"/>
      <c r="F36" s="14"/>
      <c r="G36" s="14"/>
      <c r="H36" s="14"/>
      <c r="I36" s="14"/>
      <c r="J36" s="14"/>
      <c r="K36" s="14"/>
      <c r="L36" s="14"/>
      <c r="M36" s="15"/>
      <c r="O36" s="72" t="s">
        <v>14</v>
      </c>
      <c r="P36" s="72"/>
      <c r="Q36" s="79"/>
      <c r="R36" s="80"/>
      <c r="Y36" s="3"/>
    </row>
    <row r="37" spans="1:25" ht="14.25" customHeight="1" x14ac:dyDescent="0.25">
      <c r="A37" s="13"/>
      <c r="B37" s="14"/>
      <c r="C37" s="14"/>
      <c r="D37" s="14"/>
      <c r="E37" s="14"/>
      <c r="F37" s="14"/>
      <c r="G37" s="14"/>
      <c r="H37" s="14"/>
      <c r="I37" s="14"/>
      <c r="J37" s="14"/>
      <c r="K37" s="14"/>
      <c r="L37" s="14"/>
      <c r="M37" s="15"/>
      <c r="O37" s="74" t="s">
        <v>15</v>
      </c>
      <c r="P37" s="74"/>
      <c r="Q37" s="79"/>
      <c r="R37" s="80"/>
      <c r="Y37" s="3"/>
    </row>
    <row r="38" spans="1:25" ht="14.25" customHeight="1" x14ac:dyDescent="0.25">
      <c r="A38" s="13"/>
      <c r="B38" s="14"/>
      <c r="C38" s="14"/>
      <c r="D38" s="14"/>
      <c r="E38" s="14"/>
      <c r="F38" s="14"/>
      <c r="G38" s="14"/>
      <c r="H38" s="14"/>
      <c r="I38" s="14"/>
      <c r="J38" s="14"/>
      <c r="K38" s="14"/>
      <c r="L38" s="14"/>
      <c r="M38" s="15"/>
      <c r="O38" s="76" t="s">
        <v>16</v>
      </c>
      <c r="P38" s="76"/>
      <c r="Q38" s="79"/>
      <c r="R38" s="80"/>
      <c r="Y38" s="3"/>
    </row>
    <row r="39" spans="1:25" ht="14.25" customHeight="1" x14ac:dyDescent="0.25">
      <c r="A39" s="13"/>
      <c r="B39" s="14"/>
      <c r="C39" s="14"/>
      <c r="D39" s="14"/>
      <c r="E39" s="14"/>
      <c r="F39" s="14"/>
      <c r="G39" s="14"/>
      <c r="H39" s="14"/>
      <c r="I39" s="14"/>
      <c r="J39" s="14"/>
      <c r="K39" s="14"/>
      <c r="L39" s="14"/>
      <c r="M39" s="15"/>
      <c r="O39" s="77" t="s">
        <v>17</v>
      </c>
      <c r="P39" s="77"/>
      <c r="Q39" s="79"/>
      <c r="R39" s="80"/>
      <c r="Y39" s="3"/>
    </row>
    <row r="40" spans="1:25" ht="14.25" customHeight="1" x14ac:dyDescent="0.25">
      <c r="A40" s="13"/>
      <c r="B40" s="14"/>
      <c r="C40" s="14"/>
      <c r="D40" s="14"/>
      <c r="E40" s="14"/>
      <c r="F40" s="14"/>
      <c r="G40" s="14"/>
      <c r="H40" s="14"/>
      <c r="I40" s="14"/>
      <c r="J40" s="14"/>
      <c r="K40" s="14"/>
      <c r="L40" s="14"/>
      <c r="M40" s="15"/>
      <c r="O40" s="78" t="s">
        <v>18</v>
      </c>
      <c r="P40" s="78"/>
      <c r="Q40" s="79"/>
      <c r="R40" s="80"/>
      <c r="Y40" s="3"/>
    </row>
    <row r="41" spans="1:25" ht="14.25" customHeight="1" x14ac:dyDescent="0.25">
      <c r="A41" s="16"/>
      <c r="B41" s="17"/>
      <c r="C41" s="17"/>
      <c r="D41" s="17"/>
      <c r="E41" s="17"/>
      <c r="F41" s="17"/>
      <c r="G41" s="17"/>
      <c r="H41" s="17"/>
      <c r="I41" s="17"/>
      <c r="J41" s="17"/>
      <c r="K41" s="17"/>
      <c r="L41" s="17"/>
      <c r="M41" s="18"/>
      <c r="O41" s="75" t="s">
        <v>19</v>
      </c>
      <c r="P41" s="75"/>
      <c r="Q41" s="79"/>
      <c r="R41" s="80"/>
      <c r="Y41" s="3"/>
    </row>
  </sheetData>
  <mergeCells count="14">
    <mergeCell ref="R32:R33"/>
    <mergeCell ref="O36:P36"/>
    <mergeCell ref="O37:P37"/>
    <mergeCell ref="O41:P41"/>
    <mergeCell ref="O38:P38"/>
    <mergeCell ref="O39:P39"/>
    <mergeCell ref="O40:P40"/>
    <mergeCell ref="Q36:R36"/>
    <mergeCell ref="Q37:R37"/>
    <mergeCell ref="Q38:R38"/>
    <mergeCell ref="Q39:R39"/>
    <mergeCell ref="Q40:R40"/>
    <mergeCell ref="Q41:R41"/>
    <mergeCell ref="O35:R35"/>
  </mergeCells>
  <conditionalFormatting sqref="R8:R31">
    <cfRule type="cellIs" dxfId="233" priority="13" operator="greaterThanOrEqual">
      <formula>90</formula>
    </cfRule>
    <cfRule type="cellIs" dxfId="232" priority="14" operator="between">
      <formula>80</formula>
      <formula>89.99</formula>
    </cfRule>
    <cfRule type="cellIs" dxfId="231" priority="15" operator="between">
      <formula>70</formula>
      <formula>79.99</formula>
    </cfRule>
    <cfRule type="cellIs" dxfId="230" priority="16" operator="between">
      <formula>60</formula>
      <formula>69.99</formula>
    </cfRule>
    <cfRule type="cellIs" dxfId="229" priority="17" operator="between">
      <formula>50</formula>
      <formula>59.99</formula>
    </cfRule>
    <cfRule type="cellIs" dxfId="228" priority="18" operator="lessThanOrEqual">
      <formula>49.99</formula>
    </cfRule>
  </conditionalFormatting>
  <conditionalFormatting sqref="B33:Q33">
    <cfRule type="cellIs" dxfId="227" priority="1" operator="greaterThanOrEqual">
      <formula>90</formula>
    </cfRule>
    <cfRule type="cellIs" dxfId="226" priority="2" operator="between">
      <formula>80</formula>
      <formula>89.99</formula>
    </cfRule>
    <cfRule type="cellIs" dxfId="225" priority="3" operator="between">
      <formula>70</formula>
      <formula>79.99</formula>
    </cfRule>
    <cfRule type="cellIs" dxfId="224" priority="4" operator="between">
      <formula>60</formula>
      <formula>69.99</formula>
    </cfRule>
    <cfRule type="cellIs" dxfId="223" priority="5" operator="between">
      <formula>50</formula>
      <formula>59.99</formula>
    </cfRule>
    <cfRule type="cellIs" dxfId="22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00FF"/>
  </sheetPr>
  <dimension ref="A1:AH43"/>
  <sheetViews>
    <sheetView showGridLines="0" workbookViewId="0"/>
  </sheetViews>
  <sheetFormatPr defaultRowHeight="15" x14ac:dyDescent="0.25"/>
  <cols>
    <col min="1" max="1" width="26.140625" style="3" customWidth="1"/>
    <col min="2" max="21" width="5.85546875" style="3" customWidth="1"/>
    <col min="22" max="27" width="5.28515625" style="3" customWidth="1"/>
    <col min="28" max="28" width="6.7109375" style="3" customWidth="1"/>
    <col min="29" max="33" width="7.140625" style="3" customWidth="1"/>
    <col min="34" max="34" width="7" style="9" customWidth="1"/>
    <col min="35" max="16384" width="9.140625" style="3"/>
  </cols>
  <sheetData>
    <row r="1" spans="1:34" ht="14.25" customHeight="1" x14ac:dyDescent="0.25">
      <c r="A1" s="25" t="s">
        <v>20</v>
      </c>
      <c r="AA1" s="24"/>
      <c r="AB1" s="24"/>
      <c r="AE1" s="10"/>
    </row>
    <row r="2" spans="1:34" s="10" customFormat="1" ht="14.25" customHeight="1" x14ac:dyDescent="0.25">
      <c r="A2" s="10" t="s">
        <v>152</v>
      </c>
      <c r="B2" s="56"/>
      <c r="C2" s="56"/>
      <c r="D2" s="56"/>
      <c r="E2" s="56"/>
      <c r="F2" s="56"/>
      <c r="G2" s="56"/>
      <c r="H2" s="56"/>
      <c r="I2" s="56"/>
      <c r="J2" s="56"/>
      <c r="K2" s="56"/>
      <c r="L2" s="56"/>
      <c r="M2" s="56"/>
      <c r="N2" s="56"/>
      <c r="O2" s="56"/>
      <c r="P2" s="56"/>
      <c r="Q2" s="56"/>
      <c r="R2" s="56"/>
      <c r="S2" s="56"/>
      <c r="T2" s="56"/>
      <c r="U2" s="56"/>
      <c r="V2" s="56"/>
      <c r="W2" s="56"/>
      <c r="X2" s="56"/>
      <c r="Y2" s="56"/>
      <c r="Z2" s="56"/>
      <c r="AA2" s="24"/>
      <c r="AB2" s="24"/>
      <c r="AC2" s="56"/>
      <c r="AD2" s="56"/>
      <c r="AE2" s="24"/>
      <c r="AF2" s="56"/>
      <c r="AG2" s="56"/>
      <c r="AH2" s="56"/>
    </row>
    <row r="3" spans="1:34" ht="14.25" customHeight="1" x14ac:dyDescent="0.25">
      <c r="A3" s="10" t="s">
        <v>155</v>
      </c>
    </row>
    <row r="4" spans="1:34" ht="10.5" customHeight="1" x14ac:dyDescent="0.25">
      <c r="A4" s="10"/>
    </row>
    <row r="5" spans="1:34" ht="10.5" customHeight="1" x14ac:dyDescent="0.2">
      <c r="A5" s="10"/>
      <c r="B5" s="57"/>
      <c r="C5" s="57"/>
      <c r="D5" s="57"/>
      <c r="E5" s="57"/>
      <c r="F5" s="57"/>
      <c r="G5" s="57"/>
      <c r="H5" s="57"/>
      <c r="I5" s="57"/>
      <c r="J5" s="20" t="s">
        <v>37</v>
      </c>
      <c r="K5" s="57"/>
      <c r="L5" s="57"/>
      <c r="M5" s="58" t="s">
        <v>168</v>
      </c>
      <c r="N5" s="57"/>
      <c r="O5" s="57"/>
      <c r="P5" s="57"/>
      <c r="Q5" s="57"/>
      <c r="R5" s="57"/>
      <c r="S5" s="57"/>
      <c r="T5" s="57"/>
      <c r="AA5" s="9"/>
      <c r="AH5" s="3"/>
    </row>
    <row r="6" spans="1:34" s="41" customFormat="1" ht="10.5" customHeight="1" x14ac:dyDescent="0.25">
      <c r="A6" s="39"/>
      <c r="B6" s="20" t="s">
        <v>37</v>
      </c>
      <c r="C6" s="20" t="s">
        <v>37</v>
      </c>
      <c r="D6" s="20" t="s">
        <v>60</v>
      </c>
      <c r="E6" s="20" t="s">
        <v>61</v>
      </c>
      <c r="F6" s="20" t="s">
        <v>60</v>
      </c>
      <c r="G6" s="20" t="s">
        <v>60</v>
      </c>
      <c r="H6" s="20" t="s">
        <v>60</v>
      </c>
      <c r="I6" s="20" t="s">
        <v>36</v>
      </c>
      <c r="J6" s="20" t="s">
        <v>36</v>
      </c>
      <c r="K6" s="20" t="s">
        <v>61</v>
      </c>
      <c r="L6" s="20" t="s">
        <v>61</v>
      </c>
      <c r="M6" s="20" t="s">
        <v>61</v>
      </c>
      <c r="N6" s="20" t="s">
        <v>36</v>
      </c>
      <c r="O6" s="20" t="s">
        <v>36</v>
      </c>
      <c r="P6" s="20" t="s">
        <v>36</v>
      </c>
      <c r="Q6" s="20" t="s">
        <v>37</v>
      </c>
      <c r="R6" s="20" t="s">
        <v>36</v>
      </c>
      <c r="S6" s="20" t="s">
        <v>37</v>
      </c>
      <c r="T6" s="20" t="s">
        <v>167</v>
      </c>
      <c r="U6" s="40"/>
    </row>
    <row r="7" spans="1:34" s="5" customFormat="1" ht="14.25" customHeight="1" x14ac:dyDescent="0.25">
      <c r="A7" s="6" t="s">
        <v>10</v>
      </c>
      <c r="B7" s="6">
        <v>1</v>
      </c>
      <c r="C7" s="6">
        <v>2</v>
      </c>
      <c r="D7" s="6">
        <v>3</v>
      </c>
      <c r="E7" s="6">
        <v>4</v>
      </c>
      <c r="F7" s="6">
        <v>5</v>
      </c>
      <c r="G7" s="6">
        <v>6</v>
      </c>
      <c r="H7" s="6">
        <v>7</v>
      </c>
      <c r="I7" s="6">
        <v>8</v>
      </c>
      <c r="J7" s="6">
        <v>9</v>
      </c>
      <c r="K7" s="6">
        <v>10</v>
      </c>
      <c r="L7" s="6">
        <v>11</v>
      </c>
      <c r="M7" s="6">
        <v>12</v>
      </c>
      <c r="N7" s="6">
        <v>13</v>
      </c>
      <c r="O7" s="6">
        <v>14</v>
      </c>
      <c r="P7" s="6">
        <v>15</v>
      </c>
      <c r="Q7" s="6">
        <v>16</v>
      </c>
      <c r="R7" s="6">
        <v>17</v>
      </c>
      <c r="S7" s="6" t="s">
        <v>153</v>
      </c>
      <c r="T7" s="6" t="s">
        <v>154</v>
      </c>
      <c r="U7" s="7"/>
    </row>
    <row r="8" spans="1:34" ht="14.25" customHeight="1" x14ac:dyDescent="0.25">
      <c r="A8" s="55"/>
      <c r="B8" s="53"/>
      <c r="C8" s="53"/>
      <c r="D8" s="53"/>
      <c r="E8" s="53"/>
      <c r="F8" s="53"/>
      <c r="G8" s="53"/>
      <c r="H8" s="53"/>
      <c r="I8" s="53"/>
      <c r="J8" s="53"/>
      <c r="K8" s="53"/>
      <c r="L8" s="53"/>
      <c r="M8" s="53"/>
      <c r="N8" s="53"/>
      <c r="O8" s="53"/>
      <c r="P8" s="53"/>
      <c r="Q8" s="53"/>
      <c r="R8" s="53"/>
      <c r="S8" s="53"/>
      <c r="T8" s="53"/>
      <c r="U8" s="8">
        <f>SUM(B8:K8)*4+SUM(L8:P8)*8+SUM(Q8:R8)*10</f>
        <v>0</v>
      </c>
      <c r="AH8" s="3"/>
    </row>
    <row r="9" spans="1:34" ht="14.25" customHeight="1" x14ac:dyDescent="0.25">
      <c r="A9" s="55"/>
      <c r="B9" s="51"/>
      <c r="C9" s="51"/>
      <c r="D9" s="51"/>
      <c r="E9" s="51"/>
      <c r="F9" s="51"/>
      <c r="G9" s="51"/>
      <c r="H9" s="51"/>
      <c r="I9" s="51"/>
      <c r="J9" s="51"/>
      <c r="K9" s="51"/>
      <c r="L9" s="51"/>
      <c r="M9" s="51"/>
      <c r="N9" s="51"/>
      <c r="O9" s="51"/>
      <c r="P9" s="51"/>
      <c r="Q9" s="51"/>
      <c r="R9" s="51"/>
      <c r="S9" s="51"/>
      <c r="T9" s="51"/>
      <c r="U9" s="8">
        <f t="shared" ref="U9:U31" si="0">SUM(B9:K9)*4+SUM(L9:P9)*8+SUM(Q9:R9)*10</f>
        <v>0</v>
      </c>
      <c r="AH9" s="3"/>
    </row>
    <row r="10" spans="1:34" ht="14.25" customHeight="1" x14ac:dyDescent="0.25">
      <c r="A10" s="55"/>
      <c r="B10" s="51"/>
      <c r="C10" s="51"/>
      <c r="D10" s="51"/>
      <c r="E10" s="51"/>
      <c r="F10" s="51"/>
      <c r="G10" s="51"/>
      <c r="H10" s="51"/>
      <c r="I10" s="51"/>
      <c r="J10" s="51"/>
      <c r="K10" s="51"/>
      <c r="L10" s="51"/>
      <c r="M10" s="51"/>
      <c r="N10" s="51"/>
      <c r="O10" s="51"/>
      <c r="P10" s="51"/>
      <c r="Q10" s="51"/>
      <c r="R10" s="51"/>
      <c r="S10" s="51"/>
      <c r="T10" s="51"/>
      <c r="U10" s="8">
        <f t="shared" si="0"/>
        <v>0</v>
      </c>
      <c r="AH10" s="3"/>
    </row>
    <row r="11" spans="1:34" ht="14.25" customHeight="1" x14ac:dyDescent="0.25">
      <c r="A11" s="55"/>
      <c r="B11" s="51"/>
      <c r="C11" s="51"/>
      <c r="D11" s="51"/>
      <c r="E11" s="51"/>
      <c r="F11" s="51"/>
      <c r="G11" s="51"/>
      <c r="H11" s="51"/>
      <c r="I11" s="51"/>
      <c r="J11" s="51"/>
      <c r="K11" s="51"/>
      <c r="L11" s="51"/>
      <c r="M11" s="51"/>
      <c r="N11" s="51"/>
      <c r="O11" s="51"/>
      <c r="P11" s="51"/>
      <c r="Q11" s="51"/>
      <c r="R11" s="51"/>
      <c r="S11" s="51"/>
      <c r="T11" s="51"/>
      <c r="U11" s="8">
        <f t="shared" si="0"/>
        <v>0</v>
      </c>
      <c r="AH11" s="3"/>
    </row>
    <row r="12" spans="1:34" ht="14.25" customHeight="1" x14ac:dyDescent="0.25">
      <c r="A12" s="55"/>
      <c r="B12" s="51"/>
      <c r="C12" s="51"/>
      <c r="D12" s="51"/>
      <c r="E12" s="51"/>
      <c r="F12" s="51"/>
      <c r="G12" s="51"/>
      <c r="H12" s="51"/>
      <c r="I12" s="51"/>
      <c r="J12" s="51"/>
      <c r="K12" s="51"/>
      <c r="L12" s="51"/>
      <c r="M12" s="51"/>
      <c r="N12" s="51"/>
      <c r="O12" s="51"/>
      <c r="P12" s="51"/>
      <c r="Q12" s="51"/>
      <c r="R12" s="51"/>
      <c r="S12" s="51"/>
      <c r="T12" s="51"/>
      <c r="U12" s="8">
        <f t="shared" si="0"/>
        <v>0</v>
      </c>
      <c r="AH12" s="3"/>
    </row>
    <row r="13" spans="1:34" ht="14.25" customHeight="1" x14ac:dyDescent="0.25">
      <c r="A13" s="55"/>
      <c r="B13" s="51"/>
      <c r="C13" s="51"/>
      <c r="D13" s="51"/>
      <c r="E13" s="51"/>
      <c r="F13" s="51"/>
      <c r="G13" s="51"/>
      <c r="H13" s="51"/>
      <c r="I13" s="51"/>
      <c r="J13" s="51"/>
      <c r="K13" s="51"/>
      <c r="L13" s="51"/>
      <c r="M13" s="51"/>
      <c r="N13" s="51"/>
      <c r="O13" s="51"/>
      <c r="P13" s="51"/>
      <c r="Q13" s="51"/>
      <c r="R13" s="51"/>
      <c r="S13" s="51"/>
      <c r="T13" s="51"/>
      <c r="U13" s="8">
        <f t="shared" si="0"/>
        <v>0</v>
      </c>
      <c r="AH13" s="3"/>
    </row>
    <row r="14" spans="1:34" ht="14.25" customHeight="1" x14ac:dyDescent="0.25">
      <c r="A14" s="55"/>
      <c r="B14" s="51"/>
      <c r="C14" s="51"/>
      <c r="D14" s="51"/>
      <c r="E14" s="51"/>
      <c r="F14" s="51"/>
      <c r="G14" s="51"/>
      <c r="H14" s="51"/>
      <c r="I14" s="51"/>
      <c r="J14" s="51"/>
      <c r="K14" s="51"/>
      <c r="L14" s="51"/>
      <c r="M14" s="51"/>
      <c r="N14" s="51"/>
      <c r="O14" s="51"/>
      <c r="P14" s="51"/>
      <c r="Q14" s="51"/>
      <c r="R14" s="51"/>
      <c r="S14" s="51"/>
      <c r="T14" s="51"/>
      <c r="U14" s="8">
        <f t="shared" si="0"/>
        <v>0</v>
      </c>
      <c r="AH14" s="3"/>
    </row>
    <row r="15" spans="1:34" ht="14.25" customHeight="1" x14ac:dyDescent="0.25">
      <c r="A15" s="55"/>
      <c r="B15" s="51"/>
      <c r="C15" s="51"/>
      <c r="D15" s="51"/>
      <c r="E15" s="51"/>
      <c r="F15" s="51"/>
      <c r="G15" s="51"/>
      <c r="H15" s="51"/>
      <c r="I15" s="51"/>
      <c r="J15" s="51"/>
      <c r="K15" s="51"/>
      <c r="L15" s="51"/>
      <c r="M15" s="51"/>
      <c r="N15" s="51"/>
      <c r="O15" s="51"/>
      <c r="P15" s="51"/>
      <c r="Q15" s="51"/>
      <c r="R15" s="51"/>
      <c r="S15" s="51"/>
      <c r="T15" s="51"/>
      <c r="U15" s="8">
        <f t="shared" si="0"/>
        <v>0</v>
      </c>
      <c r="AH15" s="3"/>
    </row>
    <row r="16" spans="1:34" ht="14.25" customHeight="1" x14ac:dyDescent="0.25">
      <c r="A16" s="55"/>
      <c r="B16" s="51"/>
      <c r="C16" s="51"/>
      <c r="D16" s="51"/>
      <c r="E16" s="51"/>
      <c r="F16" s="51"/>
      <c r="G16" s="51"/>
      <c r="H16" s="51"/>
      <c r="I16" s="51"/>
      <c r="J16" s="51"/>
      <c r="K16" s="51"/>
      <c r="L16" s="51"/>
      <c r="M16" s="51"/>
      <c r="N16" s="51"/>
      <c r="O16" s="51"/>
      <c r="P16" s="51"/>
      <c r="Q16" s="51"/>
      <c r="R16" s="51"/>
      <c r="S16" s="51"/>
      <c r="T16" s="51"/>
      <c r="U16" s="8">
        <f t="shared" si="0"/>
        <v>0</v>
      </c>
      <c r="AH16" s="3"/>
    </row>
    <row r="17" spans="1:34" ht="14.25" customHeight="1" x14ac:dyDescent="0.25">
      <c r="A17" s="55"/>
      <c r="B17" s="51"/>
      <c r="C17" s="51"/>
      <c r="D17" s="51"/>
      <c r="E17" s="51"/>
      <c r="F17" s="51"/>
      <c r="G17" s="51"/>
      <c r="H17" s="51"/>
      <c r="I17" s="51"/>
      <c r="J17" s="51"/>
      <c r="K17" s="51"/>
      <c r="L17" s="51"/>
      <c r="M17" s="51"/>
      <c r="N17" s="51"/>
      <c r="O17" s="51"/>
      <c r="P17" s="51"/>
      <c r="Q17" s="51"/>
      <c r="R17" s="51"/>
      <c r="S17" s="51"/>
      <c r="T17" s="51"/>
      <c r="U17" s="8">
        <f t="shared" si="0"/>
        <v>0</v>
      </c>
      <c r="AH17" s="3"/>
    </row>
    <row r="18" spans="1:34" ht="14.25" customHeight="1" x14ac:dyDescent="0.25">
      <c r="A18" s="55"/>
      <c r="B18" s="51"/>
      <c r="C18" s="51"/>
      <c r="D18" s="51"/>
      <c r="E18" s="51"/>
      <c r="F18" s="51"/>
      <c r="G18" s="51"/>
      <c r="H18" s="51"/>
      <c r="I18" s="51"/>
      <c r="J18" s="51"/>
      <c r="K18" s="51"/>
      <c r="L18" s="51"/>
      <c r="M18" s="51"/>
      <c r="N18" s="51"/>
      <c r="O18" s="51"/>
      <c r="P18" s="51"/>
      <c r="Q18" s="51"/>
      <c r="R18" s="51"/>
      <c r="S18" s="51"/>
      <c r="T18" s="51"/>
      <c r="U18" s="8">
        <f t="shared" si="0"/>
        <v>0</v>
      </c>
      <c r="AH18" s="3"/>
    </row>
    <row r="19" spans="1:34" ht="14.25" customHeight="1" x14ac:dyDescent="0.25">
      <c r="A19" s="55"/>
      <c r="B19" s="51"/>
      <c r="C19" s="51"/>
      <c r="D19" s="51"/>
      <c r="E19" s="51"/>
      <c r="F19" s="51"/>
      <c r="G19" s="51"/>
      <c r="H19" s="51"/>
      <c r="I19" s="51"/>
      <c r="J19" s="51"/>
      <c r="K19" s="51"/>
      <c r="L19" s="51"/>
      <c r="M19" s="51"/>
      <c r="N19" s="51"/>
      <c r="O19" s="51"/>
      <c r="P19" s="51"/>
      <c r="Q19" s="51"/>
      <c r="R19" s="51"/>
      <c r="S19" s="51"/>
      <c r="T19" s="51"/>
      <c r="U19" s="8">
        <f t="shared" si="0"/>
        <v>0</v>
      </c>
      <c r="AH19" s="3"/>
    </row>
    <row r="20" spans="1:34" ht="14.25" customHeight="1" x14ac:dyDescent="0.25">
      <c r="A20" s="55"/>
      <c r="B20" s="51"/>
      <c r="C20" s="51"/>
      <c r="D20" s="51"/>
      <c r="E20" s="51"/>
      <c r="F20" s="51"/>
      <c r="G20" s="51"/>
      <c r="H20" s="51"/>
      <c r="I20" s="51"/>
      <c r="J20" s="51"/>
      <c r="K20" s="51"/>
      <c r="L20" s="51"/>
      <c r="M20" s="51"/>
      <c r="N20" s="51"/>
      <c r="O20" s="51"/>
      <c r="P20" s="51"/>
      <c r="Q20" s="51"/>
      <c r="R20" s="51"/>
      <c r="S20" s="51"/>
      <c r="T20" s="51"/>
      <c r="U20" s="8">
        <f t="shared" si="0"/>
        <v>0</v>
      </c>
      <c r="AH20" s="3"/>
    </row>
    <row r="21" spans="1:34" ht="14.25" customHeight="1" x14ac:dyDescent="0.25">
      <c r="A21" s="55"/>
      <c r="B21" s="51"/>
      <c r="C21" s="51"/>
      <c r="D21" s="51"/>
      <c r="E21" s="51"/>
      <c r="F21" s="51"/>
      <c r="G21" s="51"/>
      <c r="H21" s="51"/>
      <c r="I21" s="51"/>
      <c r="J21" s="51"/>
      <c r="K21" s="51"/>
      <c r="L21" s="51"/>
      <c r="M21" s="51"/>
      <c r="N21" s="51"/>
      <c r="O21" s="51"/>
      <c r="P21" s="51"/>
      <c r="Q21" s="51"/>
      <c r="R21" s="51"/>
      <c r="S21" s="51"/>
      <c r="T21" s="51"/>
      <c r="U21" s="8">
        <f t="shared" si="0"/>
        <v>0</v>
      </c>
      <c r="AH21" s="3"/>
    </row>
    <row r="22" spans="1:34" ht="14.25" customHeight="1" x14ac:dyDescent="0.25">
      <c r="A22" s="55"/>
      <c r="B22" s="51"/>
      <c r="C22" s="51"/>
      <c r="D22" s="51"/>
      <c r="E22" s="51"/>
      <c r="F22" s="51"/>
      <c r="G22" s="51"/>
      <c r="H22" s="51"/>
      <c r="I22" s="51"/>
      <c r="J22" s="51"/>
      <c r="K22" s="51"/>
      <c r="L22" s="51"/>
      <c r="M22" s="51"/>
      <c r="N22" s="51"/>
      <c r="O22" s="51"/>
      <c r="P22" s="51"/>
      <c r="Q22" s="51"/>
      <c r="R22" s="51"/>
      <c r="S22" s="51"/>
      <c r="T22" s="51"/>
      <c r="U22" s="8">
        <f t="shared" si="0"/>
        <v>0</v>
      </c>
      <c r="AH22" s="3"/>
    </row>
    <row r="23" spans="1:34" ht="14.25" customHeight="1" x14ac:dyDescent="0.25">
      <c r="A23" s="55"/>
      <c r="B23" s="51"/>
      <c r="C23" s="51"/>
      <c r="D23" s="51"/>
      <c r="E23" s="51"/>
      <c r="F23" s="51"/>
      <c r="G23" s="51"/>
      <c r="H23" s="51"/>
      <c r="I23" s="51"/>
      <c r="J23" s="51"/>
      <c r="K23" s="51"/>
      <c r="L23" s="51"/>
      <c r="M23" s="51"/>
      <c r="N23" s="51"/>
      <c r="O23" s="51"/>
      <c r="P23" s="51"/>
      <c r="Q23" s="51"/>
      <c r="R23" s="51"/>
      <c r="S23" s="51"/>
      <c r="T23" s="51"/>
      <c r="U23" s="8">
        <f t="shared" si="0"/>
        <v>0</v>
      </c>
      <c r="AH23" s="3"/>
    </row>
    <row r="24" spans="1:34" ht="14.25" customHeight="1" x14ac:dyDescent="0.25">
      <c r="A24" s="55"/>
      <c r="B24" s="51"/>
      <c r="C24" s="51"/>
      <c r="D24" s="51"/>
      <c r="E24" s="51"/>
      <c r="F24" s="51"/>
      <c r="G24" s="51"/>
      <c r="H24" s="51"/>
      <c r="I24" s="51"/>
      <c r="J24" s="51"/>
      <c r="K24" s="51"/>
      <c r="L24" s="51"/>
      <c r="M24" s="51"/>
      <c r="N24" s="51"/>
      <c r="O24" s="51"/>
      <c r="P24" s="51"/>
      <c r="Q24" s="51"/>
      <c r="R24" s="51"/>
      <c r="S24" s="51"/>
      <c r="T24" s="51"/>
      <c r="U24" s="8">
        <f t="shared" si="0"/>
        <v>0</v>
      </c>
      <c r="AH24" s="3"/>
    </row>
    <row r="25" spans="1:34" ht="14.25" customHeight="1" x14ac:dyDescent="0.25">
      <c r="A25" s="55"/>
      <c r="B25" s="51"/>
      <c r="C25" s="51"/>
      <c r="D25" s="51"/>
      <c r="E25" s="51"/>
      <c r="F25" s="51"/>
      <c r="G25" s="51"/>
      <c r="H25" s="51"/>
      <c r="I25" s="51"/>
      <c r="J25" s="51"/>
      <c r="K25" s="51"/>
      <c r="L25" s="51"/>
      <c r="M25" s="51"/>
      <c r="N25" s="51"/>
      <c r="O25" s="51"/>
      <c r="P25" s="51"/>
      <c r="Q25" s="51"/>
      <c r="R25" s="51"/>
      <c r="S25" s="51"/>
      <c r="T25" s="51"/>
      <c r="U25" s="8">
        <f t="shared" si="0"/>
        <v>0</v>
      </c>
      <c r="AH25" s="3"/>
    </row>
    <row r="26" spans="1:34" ht="14.25" customHeight="1" x14ac:dyDescent="0.25">
      <c r="A26" s="55"/>
      <c r="B26" s="53"/>
      <c r="C26" s="53"/>
      <c r="D26" s="53"/>
      <c r="E26" s="53"/>
      <c r="F26" s="53"/>
      <c r="G26" s="53"/>
      <c r="H26" s="51"/>
      <c r="I26" s="53"/>
      <c r="J26" s="53"/>
      <c r="K26" s="53"/>
      <c r="L26" s="53"/>
      <c r="M26" s="53"/>
      <c r="N26" s="53"/>
      <c r="O26" s="53"/>
      <c r="P26" s="53"/>
      <c r="Q26" s="53"/>
      <c r="R26" s="53"/>
      <c r="S26" s="53"/>
      <c r="T26" s="53"/>
      <c r="U26" s="8">
        <f t="shared" si="0"/>
        <v>0</v>
      </c>
      <c r="AH26" s="3"/>
    </row>
    <row r="27" spans="1:34" ht="14.25" customHeight="1" x14ac:dyDescent="0.25">
      <c r="A27" s="55"/>
      <c r="B27" s="53"/>
      <c r="C27" s="53"/>
      <c r="D27" s="53"/>
      <c r="E27" s="53"/>
      <c r="F27" s="53"/>
      <c r="G27" s="53"/>
      <c r="H27" s="53"/>
      <c r="I27" s="53"/>
      <c r="J27" s="53"/>
      <c r="K27" s="53"/>
      <c r="L27" s="53"/>
      <c r="M27" s="53"/>
      <c r="N27" s="53"/>
      <c r="O27" s="53"/>
      <c r="P27" s="53"/>
      <c r="Q27" s="53"/>
      <c r="R27" s="53"/>
      <c r="S27" s="53"/>
      <c r="T27" s="53"/>
      <c r="U27" s="8">
        <f t="shared" si="0"/>
        <v>0</v>
      </c>
      <c r="AH27" s="3"/>
    </row>
    <row r="28" spans="1:34" ht="14.25" customHeight="1" x14ac:dyDescent="0.25">
      <c r="A28" s="55"/>
      <c r="B28" s="53"/>
      <c r="C28" s="53"/>
      <c r="D28" s="53"/>
      <c r="E28" s="53"/>
      <c r="F28" s="53"/>
      <c r="G28" s="53"/>
      <c r="H28" s="53"/>
      <c r="I28" s="53"/>
      <c r="J28" s="53"/>
      <c r="K28" s="53"/>
      <c r="L28" s="53"/>
      <c r="M28" s="53"/>
      <c r="N28" s="53"/>
      <c r="O28" s="53"/>
      <c r="P28" s="53"/>
      <c r="Q28" s="53"/>
      <c r="R28" s="53"/>
      <c r="S28" s="53"/>
      <c r="T28" s="53"/>
      <c r="U28" s="8">
        <f t="shared" si="0"/>
        <v>0</v>
      </c>
      <c r="AH28" s="3"/>
    </row>
    <row r="29" spans="1:34" ht="14.25" customHeight="1" x14ac:dyDescent="0.25">
      <c r="A29" s="55"/>
      <c r="B29" s="51"/>
      <c r="C29" s="51"/>
      <c r="D29" s="51"/>
      <c r="E29" s="51"/>
      <c r="F29" s="51"/>
      <c r="G29" s="51"/>
      <c r="H29" s="51"/>
      <c r="I29" s="51"/>
      <c r="J29" s="51"/>
      <c r="K29" s="51"/>
      <c r="L29" s="51"/>
      <c r="M29" s="51"/>
      <c r="N29" s="51"/>
      <c r="O29" s="51"/>
      <c r="P29" s="51"/>
      <c r="Q29" s="51"/>
      <c r="R29" s="51"/>
      <c r="S29" s="51"/>
      <c r="T29" s="51"/>
      <c r="U29" s="8">
        <f t="shared" si="0"/>
        <v>0</v>
      </c>
      <c r="AH29" s="3"/>
    </row>
    <row r="30" spans="1:34" ht="14.25" customHeight="1" x14ac:dyDescent="0.25">
      <c r="A30" s="55"/>
      <c r="B30" s="51"/>
      <c r="C30" s="51"/>
      <c r="D30" s="51"/>
      <c r="E30" s="51"/>
      <c r="F30" s="51"/>
      <c r="G30" s="51"/>
      <c r="H30" s="51"/>
      <c r="I30" s="51"/>
      <c r="J30" s="51"/>
      <c r="K30" s="51"/>
      <c r="L30" s="51"/>
      <c r="M30" s="51"/>
      <c r="N30" s="51"/>
      <c r="O30" s="51"/>
      <c r="P30" s="51"/>
      <c r="Q30" s="51"/>
      <c r="R30" s="51"/>
      <c r="S30" s="51"/>
      <c r="T30" s="51"/>
      <c r="U30" s="8">
        <f t="shared" si="0"/>
        <v>0</v>
      </c>
      <c r="AH30" s="3"/>
    </row>
    <row r="31" spans="1:34" ht="14.25" customHeight="1" x14ac:dyDescent="0.25">
      <c r="A31" s="55"/>
      <c r="B31" s="51"/>
      <c r="C31" s="51"/>
      <c r="D31" s="51"/>
      <c r="E31" s="51"/>
      <c r="F31" s="51"/>
      <c r="G31" s="51"/>
      <c r="H31" s="51"/>
      <c r="I31" s="51"/>
      <c r="J31" s="51"/>
      <c r="K31" s="51"/>
      <c r="L31" s="51"/>
      <c r="M31" s="51"/>
      <c r="N31" s="51"/>
      <c r="O31" s="51"/>
      <c r="P31" s="51"/>
      <c r="Q31" s="51"/>
      <c r="R31" s="51"/>
      <c r="S31" s="51"/>
      <c r="T31" s="51"/>
      <c r="U31" s="8">
        <f t="shared" si="0"/>
        <v>0</v>
      </c>
      <c r="AH31" s="3"/>
    </row>
    <row r="32" spans="1:34" ht="14.25" customHeight="1" x14ac:dyDescent="0.25">
      <c r="A32" s="29" t="s">
        <v>22</v>
      </c>
      <c r="B32" s="8">
        <f>SUM(B8:B31)</f>
        <v>0</v>
      </c>
      <c r="C32" s="8">
        <f t="shared" ref="C32:T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si="1"/>
        <v>0</v>
      </c>
      <c r="O32" s="8">
        <f t="shared" si="1"/>
        <v>0</v>
      </c>
      <c r="P32" s="8">
        <f t="shared" si="1"/>
        <v>0</v>
      </c>
      <c r="Q32" s="8">
        <f t="shared" si="1"/>
        <v>0</v>
      </c>
      <c r="R32" s="8">
        <f t="shared" si="1"/>
        <v>0</v>
      </c>
      <c r="S32" s="8">
        <f t="shared" si="1"/>
        <v>0</v>
      </c>
      <c r="T32" s="8">
        <f t="shared" si="1"/>
        <v>0</v>
      </c>
      <c r="U32" s="69" t="e">
        <f>SUM(U8:U31)/COUNT(B8:B31)</f>
        <v>#DIV/0!</v>
      </c>
      <c r="AH32" s="3"/>
    </row>
    <row r="33" spans="1:34" ht="14.25" customHeight="1" x14ac:dyDescent="0.25">
      <c r="A33" s="29" t="s">
        <v>23</v>
      </c>
      <c r="B33" s="8" t="e">
        <f>B32/COUNT(B8:B31)*100</f>
        <v>#DIV/0!</v>
      </c>
      <c r="C33" s="8" t="e">
        <f t="shared" ref="C33:T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 t="shared" si="2"/>
        <v>#DIV/0!</v>
      </c>
      <c r="O33" s="8" t="e">
        <f t="shared" si="2"/>
        <v>#DIV/0!</v>
      </c>
      <c r="P33" s="8" t="e">
        <f t="shared" si="2"/>
        <v>#DIV/0!</v>
      </c>
      <c r="Q33" s="8" t="e">
        <f t="shared" si="2"/>
        <v>#DIV/0!</v>
      </c>
      <c r="R33" s="8" t="e">
        <f t="shared" si="2"/>
        <v>#DIV/0!</v>
      </c>
      <c r="S33" s="8" t="e">
        <f t="shared" si="2"/>
        <v>#DIV/0!</v>
      </c>
      <c r="T33" s="8" t="e">
        <f t="shared" si="2"/>
        <v>#DIV/0!</v>
      </c>
      <c r="U33" s="70"/>
      <c r="AH33" s="3"/>
    </row>
    <row r="34" spans="1:34" ht="14.25" customHeight="1" x14ac:dyDescent="0.25"/>
    <row r="35" spans="1:34" ht="14.25" customHeight="1" x14ac:dyDescent="0.25">
      <c r="A35" s="19" t="s">
        <v>12</v>
      </c>
      <c r="B35" s="11"/>
      <c r="C35" s="11"/>
      <c r="D35" s="11"/>
      <c r="E35" s="11"/>
      <c r="F35" s="11"/>
      <c r="G35" s="11"/>
      <c r="H35" s="11"/>
      <c r="I35" s="11"/>
      <c r="J35" s="11"/>
      <c r="K35" s="11"/>
      <c r="L35" s="11"/>
      <c r="M35" s="11"/>
      <c r="N35" s="11"/>
      <c r="O35" s="11"/>
      <c r="P35" s="12"/>
      <c r="R35" s="81" t="s">
        <v>13</v>
      </c>
      <c r="S35" s="82"/>
      <c r="T35" s="82"/>
      <c r="U35" s="83"/>
      <c r="AH35" s="3"/>
    </row>
    <row r="36" spans="1:34" ht="14.25" customHeight="1" x14ac:dyDescent="0.25">
      <c r="A36" s="13"/>
      <c r="B36" s="14"/>
      <c r="C36" s="14"/>
      <c r="D36" s="14"/>
      <c r="E36" s="14"/>
      <c r="F36" s="14"/>
      <c r="G36" s="14"/>
      <c r="H36" s="14"/>
      <c r="I36" s="14"/>
      <c r="J36" s="14"/>
      <c r="K36" s="14"/>
      <c r="L36" s="14"/>
      <c r="M36" s="14"/>
      <c r="N36" s="14"/>
      <c r="O36" s="14"/>
      <c r="P36" s="15"/>
      <c r="R36" s="94" t="s">
        <v>14</v>
      </c>
      <c r="S36" s="95"/>
      <c r="T36" s="86"/>
      <c r="U36" s="87"/>
      <c r="AH36" s="3"/>
    </row>
    <row r="37" spans="1:34" ht="14.25" customHeight="1" x14ac:dyDescent="0.25">
      <c r="A37" s="13"/>
      <c r="B37" s="14"/>
      <c r="C37" s="14"/>
      <c r="D37" s="14"/>
      <c r="E37" s="14"/>
      <c r="F37" s="14"/>
      <c r="G37" s="14"/>
      <c r="H37" s="14"/>
      <c r="I37" s="14"/>
      <c r="J37" s="14"/>
      <c r="K37" s="14"/>
      <c r="L37" s="14"/>
      <c r="M37" s="14"/>
      <c r="N37" s="14"/>
      <c r="O37" s="14"/>
      <c r="P37" s="15"/>
      <c r="R37" s="96" t="s">
        <v>15</v>
      </c>
      <c r="S37" s="97"/>
      <c r="T37" s="86"/>
      <c r="U37" s="87"/>
      <c r="AH37" s="3"/>
    </row>
    <row r="38" spans="1:34" ht="14.25" customHeight="1" x14ac:dyDescent="0.25">
      <c r="A38" s="13"/>
      <c r="B38" s="14"/>
      <c r="C38" s="14"/>
      <c r="D38" s="14"/>
      <c r="E38" s="14"/>
      <c r="F38" s="14"/>
      <c r="G38" s="14"/>
      <c r="H38" s="14"/>
      <c r="I38" s="14"/>
      <c r="J38" s="14"/>
      <c r="K38" s="14"/>
      <c r="L38" s="14"/>
      <c r="M38" s="14"/>
      <c r="N38" s="14"/>
      <c r="O38" s="14"/>
      <c r="P38" s="15"/>
      <c r="R38" s="88" t="s">
        <v>16</v>
      </c>
      <c r="S38" s="89"/>
      <c r="T38" s="86"/>
      <c r="U38" s="87"/>
      <c r="AH38" s="3"/>
    </row>
    <row r="39" spans="1:34" ht="14.25" customHeight="1" x14ac:dyDescent="0.25">
      <c r="A39" s="13"/>
      <c r="B39" s="14"/>
      <c r="C39" s="14"/>
      <c r="D39" s="14"/>
      <c r="E39" s="14"/>
      <c r="F39" s="14"/>
      <c r="G39" s="14"/>
      <c r="H39" s="14"/>
      <c r="I39" s="14"/>
      <c r="J39" s="14"/>
      <c r="K39" s="14"/>
      <c r="L39" s="14"/>
      <c r="M39" s="14"/>
      <c r="N39" s="14"/>
      <c r="O39" s="14"/>
      <c r="P39" s="15"/>
      <c r="R39" s="90" t="s">
        <v>17</v>
      </c>
      <c r="S39" s="91"/>
      <c r="T39" s="86"/>
      <c r="U39" s="87"/>
      <c r="AH39" s="3"/>
    </row>
    <row r="40" spans="1:34" ht="14.25" customHeight="1" x14ac:dyDescent="0.25">
      <c r="A40" s="13"/>
      <c r="B40" s="14"/>
      <c r="C40" s="14"/>
      <c r="D40" s="14"/>
      <c r="E40" s="14"/>
      <c r="F40" s="14"/>
      <c r="G40" s="14"/>
      <c r="H40" s="14"/>
      <c r="I40" s="14"/>
      <c r="J40" s="14"/>
      <c r="K40" s="14"/>
      <c r="L40" s="14"/>
      <c r="M40" s="14"/>
      <c r="N40" s="14"/>
      <c r="O40" s="14"/>
      <c r="P40" s="15"/>
      <c r="R40" s="92" t="s">
        <v>18</v>
      </c>
      <c r="S40" s="93"/>
      <c r="T40" s="86"/>
      <c r="U40" s="87"/>
      <c r="AH40" s="3"/>
    </row>
    <row r="41" spans="1:34" ht="14.25" customHeight="1" x14ac:dyDescent="0.25">
      <c r="A41" s="16"/>
      <c r="B41" s="17"/>
      <c r="C41" s="17"/>
      <c r="D41" s="17"/>
      <c r="E41" s="17"/>
      <c r="F41" s="17"/>
      <c r="G41" s="17"/>
      <c r="H41" s="17"/>
      <c r="I41" s="17"/>
      <c r="J41" s="17"/>
      <c r="K41" s="17"/>
      <c r="L41" s="17"/>
      <c r="M41" s="17"/>
      <c r="N41" s="17"/>
      <c r="O41" s="17"/>
      <c r="P41" s="18"/>
      <c r="R41" s="84" t="s">
        <v>19</v>
      </c>
      <c r="S41" s="85"/>
      <c r="T41" s="86"/>
      <c r="U41" s="87"/>
      <c r="AH41" s="3"/>
    </row>
    <row r="42" spans="1:34" x14ac:dyDescent="0.25">
      <c r="A42" s="14"/>
      <c r="B42" s="14"/>
      <c r="C42" s="14"/>
      <c r="D42" s="14"/>
      <c r="E42" s="14"/>
      <c r="F42" s="14"/>
      <c r="G42" s="14"/>
      <c r="H42" s="14"/>
      <c r="I42" s="14"/>
      <c r="J42" s="14"/>
      <c r="K42" s="14"/>
      <c r="L42" s="14"/>
      <c r="M42" s="14"/>
      <c r="N42" s="14"/>
      <c r="O42" s="14"/>
      <c r="T42" s="9"/>
      <c r="AH42" s="3"/>
    </row>
    <row r="43" spans="1:34" x14ac:dyDescent="0.25">
      <c r="T43" s="9"/>
      <c r="AH43" s="3"/>
    </row>
  </sheetData>
  <mergeCells count="14">
    <mergeCell ref="U32:U33"/>
    <mergeCell ref="R35:U35"/>
    <mergeCell ref="R36:S36"/>
    <mergeCell ref="T36:U36"/>
    <mergeCell ref="R37:S37"/>
    <mergeCell ref="T37:U37"/>
    <mergeCell ref="R41:S41"/>
    <mergeCell ref="T41:U41"/>
    <mergeCell ref="R38:S38"/>
    <mergeCell ref="T38:U38"/>
    <mergeCell ref="R39:S39"/>
    <mergeCell ref="T39:U39"/>
    <mergeCell ref="R40:S40"/>
    <mergeCell ref="T40:U40"/>
  </mergeCells>
  <conditionalFormatting sqref="U8:U31">
    <cfRule type="cellIs" dxfId="221" priority="7" operator="greaterThanOrEqual">
      <formula>90</formula>
    </cfRule>
    <cfRule type="cellIs" dxfId="220" priority="8" operator="between">
      <formula>80</formula>
      <formula>89.99</formula>
    </cfRule>
    <cfRule type="cellIs" dxfId="219" priority="9" operator="between">
      <formula>70</formula>
      <formula>79.99</formula>
    </cfRule>
    <cfRule type="cellIs" dxfId="218" priority="10" operator="between">
      <formula>60</formula>
      <formula>69.99</formula>
    </cfRule>
    <cfRule type="cellIs" dxfId="217" priority="11" operator="between">
      <formula>50</formula>
      <formula>59.99</formula>
    </cfRule>
    <cfRule type="cellIs" dxfId="216" priority="12" operator="lessThanOrEqual">
      <formula>49.99</formula>
    </cfRule>
  </conditionalFormatting>
  <conditionalFormatting sqref="B33:T33">
    <cfRule type="cellIs" dxfId="215" priority="1" operator="greaterThanOrEqual">
      <formula>90</formula>
    </cfRule>
    <cfRule type="cellIs" dxfId="214" priority="2" operator="between">
      <formula>80</formula>
      <formula>89.99</formula>
    </cfRule>
    <cfRule type="cellIs" dxfId="213" priority="3" operator="between">
      <formula>70</formula>
      <formula>79.99</formula>
    </cfRule>
    <cfRule type="cellIs" dxfId="212" priority="4" operator="between">
      <formula>60</formula>
      <formula>69.99</formula>
    </cfRule>
    <cfRule type="cellIs" dxfId="211" priority="5" operator="between">
      <formula>50</formula>
      <formula>59.99</formula>
    </cfRule>
    <cfRule type="cellIs" dxfId="210" priority="6" operator="lessThanOrEqual">
      <formula>49.99</formula>
    </cfRule>
  </conditionalFormatting>
  <pageMargins left="0.7" right="0.7" top="0.75" bottom="0.75" header="0.3" footer="0.3"/>
  <pageSetup orientation="portrait" horizontalDpi="4294967293"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O43"/>
  <sheetViews>
    <sheetView showGridLines="0" workbookViewId="0"/>
  </sheetViews>
  <sheetFormatPr defaultRowHeight="15" x14ac:dyDescent="0.25"/>
  <cols>
    <col min="1" max="1" width="26.140625" style="3" customWidth="1"/>
    <col min="2" max="9" width="7.140625" style="3" customWidth="1"/>
    <col min="10" max="10" width="7" style="9" customWidth="1"/>
    <col min="11" max="15" width="7" style="3" customWidth="1"/>
    <col min="16" max="16384" width="9.140625" style="3"/>
  </cols>
  <sheetData>
    <row r="1" spans="1:15" ht="14.25" customHeight="1" x14ac:dyDescent="0.25">
      <c r="A1" s="25" t="s">
        <v>20</v>
      </c>
    </row>
    <row r="2" spans="1:15" s="10" customFormat="1" ht="14.25" customHeight="1" x14ac:dyDescent="0.25">
      <c r="A2" s="10" t="s">
        <v>42</v>
      </c>
      <c r="B2" s="56"/>
      <c r="C2" s="56"/>
      <c r="D2" s="56"/>
      <c r="E2" s="56"/>
      <c r="F2" s="56"/>
      <c r="G2" s="56"/>
      <c r="H2" s="56"/>
      <c r="I2" s="56"/>
      <c r="J2" s="56"/>
    </row>
    <row r="3" spans="1:15" ht="14.25" customHeight="1" x14ac:dyDescent="0.25">
      <c r="A3" s="10" t="s">
        <v>151</v>
      </c>
    </row>
    <row r="4" spans="1:15" ht="10.5" customHeight="1" x14ac:dyDescent="0.25">
      <c r="A4" s="10"/>
    </row>
    <row r="5" spans="1:15" ht="10.5" customHeight="1" x14ac:dyDescent="0.25">
      <c r="A5" s="10"/>
    </row>
    <row r="6" spans="1:15" s="23" customFormat="1" ht="10.5" customHeight="1" x14ac:dyDescent="0.25">
      <c r="A6" s="20"/>
      <c r="B6" s="21" t="s">
        <v>39</v>
      </c>
      <c r="C6" s="21" t="s">
        <v>39</v>
      </c>
      <c r="D6" s="21" t="s">
        <v>39</v>
      </c>
      <c r="E6" s="21" t="s">
        <v>39</v>
      </c>
      <c r="F6" s="21" t="s">
        <v>40</v>
      </c>
      <c r="G6" s="21" t="s">
        <v>40</v>
      </c>
      <c r="H6" s="21" t="s">
        <v>40</v>
      </c>
      <c r="I6" s="21" t="s">
        <v>40</v>
      </c>
      <c r="J6" s="21" t="s">
        <v>40</v>
      </c>
      <c r="K6" s="21" t="s">
        <v>40</v>
      </c>
      <c r="L6" s="20" t="s">
        <v>41</v>
      </c>
      <c r="M6" s="20" t="s">
        <v>41</v>
      </c>
      <c r="N6" s="20" t="s">
        <v>41</v>
      </c>
      <c r="O6" s="20" t="s">
        <v>41</v>
      </c>
    </row>
    <row r="7" spans="1:15" s="5" customFormat="1" ht="14.25" customHeight="1" x14ac:dyDescent="0.25">
      <c r="A7" s="6" t="s">
        <v>10</v>
      </c>
      <c r="B7" s="6">
        <v>1</v>
      </c>
      <c r="C7" s="6">
        <v>2</v>
      </c>
      <c r="D7" s="6">
        <v>3</v>
      </c>
      <c r="E7" s="6">
        <v>4</v>
      </c>
      <c r="F7" s="6">
        <v>5</v>
      </c>
      <c r="G7" s="6">
        <v>6</v>
      </c>
      <c r="H7" s="6">
        <v>7</v>
      </c>
      <c r="I7" s="6">
        <v>8</v>
      </c>
      <c r="J7" s="6">
        <v>9</v>
      </c>
      <c r="K7" s="6">
        <v>10</v>
      </c>
      <c r="L7" s="6">
        <v>11</v>
      </c>
      <c r="M7" s="6">
        <v>12</v>
      </c>
      <c r="N7" s="6">
        <v>13</v>
      </c>
      <c r="O7" s="6">
        <v>14</v>
      </c>
    </row>
    <row r="8" spans="1:15" ht="14.25" customHeight="1" x14ac:dyDescent="0.25">
      <c r="A8" s="55"/>
      <c r="B8" s="26"/>
      <c r="C8" s="26"/>
      <c r="D8" s="26"/>
      <c r="E8" s="26"/>
      <c r="F8" s="26"/>
      <c r="G8" s="26"/>
      <c r="H8" s="26"/>
      <c r="I8" s="26"/>
      <c r="J8" s="44"/>
      <c r="K8" s="44"/>
      <c r="L8" s="44"/>
      <c r="M8" s="44"/>
      <c r="N8" s="44"/>
      <c r="O8" s="44"/>
    </row>
    <row r="9" spans="1:15" ht="14.25" customHeight="1" x14ac:dyDescent="0.25">
      <c r="A9" s="55"/>
      <c r="B9" s="26"/>
      <c r="C9" s="26"/>
      <c r="D9" s="26"/>
      <c r="E9" s="26"/>
      <c r="F9" s="26"/>
      <c r="G9" s="26"/>
      <c r="H9" s="26"/>
      <c r="I9" s="26"/>
      <c r="J9" s="44"/>
      <c r="K9" s="44"/>
      <c r="L9" s="44"/>
      <c r="M9" s="44"/>
      <c r="N9" s="44"/>
      <c r="O9" s="44"/>
    </row>
    <row r="10" spans="1:15" ht="14.25" customHeight="1" x14ac:dyDescent="0.25">
      <c r="A10" s="55"/>
      <c r="B10" s="26"/>
      <c r="C10" s="26"/>
      <c r="D10" s="26"/>
      <c r="E10" s="26"/>
      <c r="F10" s="26"/>
      <c r="G10" s="26"/>
      <c r="H10" s="26"/>
      <c r="I10" s="26"/>
      <c r="J10" s="44"/>
      <c r="K10" s="44"/>
      <c r="L10" s="44"/>
      <c r="M10" s="44"/>
      <c r="N10" s="44"/>
      <c r="O10" s="44"/>
    </row>
    <row r="11" spans="1:15" ht="14.25" customHeight="1" x14ac:dyDescent="0.25">
      <c r="A11" s="55"/>
      <c r="B11" s="26"/>
      <c r="C11" s="26"/>
      <c r="D11" s="26"/>
      <c r="E11" s="26"/>
      <c r="F11" s="26"/>
      <c r="G11" s="26"/>
      <c r="H11" s="26"/>
      <c r="I11" s="26"/>
      <c r="J11" s="44"/>
      <c r="K11" s="44"/>
      <c r="L11" s="44"/>
      <c r="M11" s="44"/>
      <c r="N11" s="44"/>
      <c r="O11" s="44"/>
    </row>
    <row r="12" spans="1:15" ht="14.25" customHeight="1" x14ac:dyDescent="0.25">
      <c r="A12" s="55"/>
      <c r="B12" s="26"/>
      <c r="C12" s="26"/>
      <c r="D12" s="26"/>
      <c r="E12" s="26"/>
      <c r="F12" s="26"/>
      <c r="G12" s="26"/>
      <c r="H12" s="26"/>
      <c r="I12" s="26"/>
      <c r="J12" s="44"/>
      <c r="K12" s="44"/>
      <c r="L12" s="44"/>
      <c r="M12" s="44"/>
      <c r="N12" s="44"/>
      <c r="O12" s="44"/>
    </row>
    <row r="13" spans="1:15" ht="14.25" customHeight="1" x14ac:dyDescent="0.25">
      <c r="A13" s="55"/>
      <c r="B13" s="26"/>
      <c r="C13" s="26"/>
      <c r="D13" s="26"/>
      <c r="E13" s="26"/>
      <c r="F13" s="26"/>
      <c r="G13" s="26"/>
      <c r="H13" s="26"/>
      <c r="I13" s="26"/>
      <c r="J13" s="44"/>
      <c r="K13" s="44"/>
      <c r="L13" s="44"/>
      <c r="M13" s="44"/>
      <c r="N13" s="44"/>
      <c r="O13" s="44"/>
    </row>
    <row r="14" spans="1:15" ht="14.25" customHeight="1" x14ac:dyDescent="0.25">
      <c r="A14" s="55"/>
      <c r="B14" s="26"/>
      <c r="C14" s="26"/>
      <c r="D14" s="26"/>
      <c r="E14" s="26"/>
      <c r="F14" s="26"/>
      <c r="G14" s="26"/>
      <c r="H14" s="26"/>
      <c r="I14" s="26"/>
      <c r="J14" s="44"/>
      <c r="K14" s="44"/>
      <c r="L14" s="44"/>
      <c r="M14" s="44"/>
      <c r="N14" s="44"/>
      <c r="O14" s="44"/>
    </row>
    <row r="15" spans="1:15" ht="14.25" customHeight="1" x14ac:dyDescent="0.25">
      <c r="A15" s="55"/>
      <c r="B15" s="26"/>
      <c r="C15" s="26"/>
      <c r="D15" s="26"/>
      <c r="E15" s="26"/>
      <c r="F15" s="26"/>
      <c r="G15" s="26"/>
      <c r="H15" s="26"/>
      <c r="I15" s="26"/>
      <c r="J15" s="44"/>
      <c r="K15" s="44"/>
      <c r="L15" s="44"/>
      <c r="M15" s="44"/>
      <c r="N15" s="44"/>
      <c r="O15" s="44"/>
    </row>
    <row r="16" spans="1:15" ht="14.25" customHeight="1" x14ac:dyDescent="0.25">
      <c r="A16" s="55"/>
      <c r="B16" s="26"/>
      <c r="C16" s="26"/>
      <c r="D16" s="26"/>
      <c r="E16" s="26"/>
      <c r="F16" s="26"/>
      <c r="G16" s="26"/>
      <c r="H16" s="26"/>
      <c r="I16" s="26"/>
      <c r="J16" s="44"/>
      <c r="K16" s="44"/>
      <c r="L16" s="44"/>
      <c r="M16" s="44"/>
      <c r="N16" s="44"/>
      <c r="O16" s="44"/>
    </row>
    <row r="17" spans="1:15" ht="14.25" customHeight="1" x14ac:dyDescent="0.25">
      <c r="A17" s="55"/>
      <c r="B17" s="26"/>
      <c r="C17" s="26"/>
      <c r="D17" s="26"/>
      <c r="E17" s="26"/>
      <c r="F17" s="26"/>
      <c r="G17" s="26"/>
      <c r="H17" s="26"/>
      <c r="I17" s="26"/>
      <c r="J17" s="44"/>
      <c r="K17" s="44"/>
      <c r="L17" s="44"/>
      <c r="M17" s="44"/>
      <c r="N17" s="44"/>
      <c r="O17" s="44"/>
    </row>
    <row r="18" spans="1:15" ht="14.25" customHeight="1" x14ac:dyDescent="0.25">
      <c r="A18" s="55"/>
      <c r="B18" s="26"/>
      <c r="C18" s="26"/>
      <c r="D18" s="26"/>
      <c r="E18" s="26"/>
      <c r="F18" s="26"/>
      <c r="G18" s="26"/>
      <c r="H18" s="26"/>
      <c r="I18" s="26"/>
      <c r="J18" s="44"/>
      <c r="K18" s="44"/>
      <c r="L18" s="44"/>
      <c r="M18" s="44"/>
      <c r="N18" s="44"/>
      <c r="O18" s="44"/>
    </row>
    <row r="19" spans="1:15" ht="14.25" customHeight="1" x14ac:dyDescent="0.25">
      <c r="A19" s="55"/>
      <c r="B19" s="26"/>
      <c r="C19" s="26"/>
      <c r="D19" s="26"/>
      <c r="E19" s="26"/>
      <c r="F19" s="26"/>
      <c r="G19" s="26"/>
      <c r="H19" s="26"/>
      <c r="I19" s="26"/>
      <c r="J19" s="44"/>
      <c r="K19" s="44"/>
      <c r="L19" s="44"/>
      <c r="M19" s="44"/>
      <c r="N19" s="44"/>
      <c r="O19" s="44"/>
    </row>
    <row r="20" spans="1:15" ht="14.25" customHeight="1" x14ac:dyDescent="0.25">
      <c r="A20" s="55"/>
      <c r="B20" s="26"/>
      <c r="C20" s="26"/>
      <c r="D20" s="26"/>
      <c r="E20" s="26"/>
      <c r="F20" s="26"/>
      <c r="G20" s="26"/>
      <c r="H20" s="26"/>
      <c r="I20" s="26"/>
      <c r="J20" s="44"/>
      <c r="K20" s="44"/>
      <c r="L20" s="44"/>
      <c r="M20" s="44"/>
      <c r="N20" s="44"/>
      <c r="O20" s="44"/>
    </row>
    <row r="21" spans="1:15" ht="14.25" customHeight="1" x14ac:dyDescent="0.25">
      <c r="A21" s="55"/>
      <c r="B21" s="26"/>
      <c r="C21" s="26"/>
      <c r="D21" s="26"/>
      <c r="E21" s="26"/>
      <c r="F21" s="26"/>
      <c r="G21" s="26"/>
      <c r="H21" s="26"/>
      <c r="I21" s="26"/>
      <c r="J21" s="44"/>
      <c r="K21" s="44"/>
      <c r="L21" s="44"/>
      <c r="M21" s="44"/>
      <c r="N21" s="44"/>
      <c r="O21" s="44"/>
    </row>
    <row r="22" spans="1:15" ht="14.25" customHeight="1" x14ac:dyDescent="0.25">
      <c r="A22" s="55"/>
      <c r="B22" s="26"/>
      <c r="C22" s="26"/>
      <c r="D22" s="26"/>
      <c r="E22" s="26"/>
      <c r="F22" s="26"/>
      <c r="G22" s="26"/>
      <c r="H22" s="26"/>
      <c r="I22" s="26"/>
      <c r="J22" s="44"/>
      <c r="K22" s="44"/>
      <c r="L22" s="44"/>
      <c r="M22" s="44"/>
      <c r="N22" s="44"/>
      <c r="O22" s="44"/>
    </row>
    <row r="23" spans="1:15" ht="14.25" customHeight="1" x14ac:dyDescent="0.25">
      <c r="A23" s="55"/>
      <c r="B23" s="26"/>
      <c r="C23" s="26"/>
      <c r="D23" s="26"/>
      <c r="E23" s="26"/>
      <c r="F23" s="26"/>
      <c r="G23" s="26"/>
      <c r="H23" s="26"/>
      <c r="I23" s="26"/>
      <c r="J23" s="44"/>
      <c r="K23" s="44"/>
      <c r="L23" s="44"/>
      <c r="M23" s="44"/>
      <c r="N23" s="44"/>
      <c r="O23" s="44"/>
    </row>
    <row r="24" spans="1:15" ht="14.25" customHeight="1" x14ac:dyDescent="0.25">
      <c r="A24" s="55"/>
      <c r="B24" s="26"/>
      <c r="C24" s="26"/>
      <c r="D24" s="26"/>
      <c r="E24" s="26"/>
      <c r="F24" s="26"/>
      <c r="G24" s="26"/>
      <c r="H24" s="26"/>
      <c r="I24" s="26"/>
      <c r="J24" s="44"/>
      <c r="K24" s="44"/>
      <c r="L24" s="44"/>
      <c r="M24" s="44"/>
      <c r="N24" s="44"/>
      <c r="O24" s="44"/>
    </row>
    <row r="25" spans="1:15" ht="14.25" customHeight="1" x14ac:dyDescent="0.25">
      <c r="A25" s="55"/>
      <c r="B25" s="26"/>
      <c r="C25" s="26"/>
      <c r="D25" s="26"/>
      <c r="E25" s="26"/>
      <c r="F25" s="26"/>
      <c r="G25" s="26"/>
      <c r="H25" s="26"/>
      <c r="I25" s="26"/>
      <c r="J25" s="44"/>
      <c r="K25" s="44"/>
      <c r="L25" s="44"/>
      <c r="M25" s="44"/>
      <c r="N25" s="44"/>
      <c r="O25" s="44"/>
    </row>
    <row r="26" spans="1:15" ht="14.25" customHeight="1" x14ac:dyDescent="0.25">
      <c r="A26" s="55"/>
      <c r="B26" s="26"/>
      <c r="C26" s="26"/>
      <c r="D26" s="26"/>
      <c r="E26" s="26"/>
      <c r="F26" s="26"/>
      <c r="G26" s="26"/>
      <c r="H26" s="26"/>
      <c r="I26" s="26"/>
      <c r="J26" s="44"/>
      <c r="K26" s="44"/>
      <c r="L26" s="44"/>
      <c r="M26" s="44"/>
      <c r="N26" s="44"/>
      <c r="O26" s="44"/>
    </row>
    <row r="27" spans="1:15" ht="14.25" customHeight="1" x14ac:dyDescent="0.25">
      <c r="A27" s="55"/>
      <c r="B27" s="26"/>
      <c r="C27" s="26"/>
      <c r="D27" s="26"/>
      <c r="E27" s="26"/>
      <c r="F27" s="26"/>
      <c r="G27" s="26"/>
      <c r="H27" s="26"/>
      <c r="I27" s="26"/>
      <c r="J27" s="44"/>
      <c r="K27" s="44"/>
      <c r="L27" s="44"/>
      <c r="M27" s="44"/>
      <c r="N27" s="44"/>
      <c r="O27" s="44"/>
    </row>
    <row r="28" spans="1:15" ht="14.25" customHeight="1" x14ac:dyDescent="0.25">
      <c r="A28" s="55"/>
      <c r="B28" s="26"/>
      <c r="C28" s="26"/>
      <c r="D28" s="26"/>
      <c r="E28" s="26"/>
      <c r="F28" s="26"/>
      <c r="G28" s="26"/>
      <c r="H28" s="26"/>
      <c r="I28" s="26"/>
      <c r="J28" s="44"/>
      <c r="K28" s="44"/>
      <c r="L28" s="44"/>
      <c r="M28" s="44"/>
      <c r="N28" s="44"/>
      <c r="O28" s="44"/>
    </row>
    <row r="29" spans="1:15" ht="14.25" customHeight="1" x14ac:dyDescent="0.25">
      <c r="A29" s="55"/>
      <c r="B29" s="26"/>
      <c r="C29" s="26"/>
      <c r="D29" s="26"/>
      <c r="E29" s="26"/>
      <c r="F29" s="26"/>
      <c r="G29" s="26"/>
      <c r="H29" s="26"/>
      <c r="I29" s="26"/>
      <c r="J29" s="44"/>
      <c r="K29" s="44"/>
      <c r="L29" s="44"/>
      <c r="M29" s="44"/>
      <c r="N29" s="44"/>
      <c r="O29" s="44"/>
    </row>
    <row r="30" spans="1:15" ht="14.25" customHeight="1" x14ac:dyDescent="0.25">
      <c r="A30" s="55"/>
      <c r="B30" s="26"/>
      <c r="C30" s="26"/>
      <c r="D30" s="26"/>
      <c r="E30" s="26"/>
      <c r="F30" s="26"/>
      <c r="G30" s="26"/>
      <c r="H30" s="26"/>
      <c r="I30" s="26"/>
      <c r="J30" s="44"/>
      <c r="K30" s="44"/>
      <c r="L30" s="44"/>
      <c r="M30" s="44"/>
      <c r="N30" s="44"/>
      <c r="O30" s="44"/>
    </row>
    <row r="31" spans="1:15" ht="14.25" customHeight="1" x14ac:dyDescent="0.25">
      <c r="A31" s="55"/>
      <c r="B31" s="26"/>
      <c r="C31" s="26"/>
      <c r="D31" s="26"/>
      <c r="E31" s="26"/>
      <c r="F31" s="26"/>
      <c r="G31" s="26"/>
      <c r="H31" s="26"/>
      <c r="I31" s="26"/>
      <c r="J31" s="44"/>
      <c r="K31" s="44"/>
      <c r="L31" s="44"/>
      <c r="M31" s="44"/>
      <c r="N31" s="44"/>
      <c r="O31" s="44"/>
    </row>
    <row r="32" spans="1:15" ht="14.25" customHeight="1" x14ac:dyDescent="0.25">
      <c r="A32" s="29" t="s">
        <v>22</v>
      </c>
      <c r="B32" s="8">
        <f>SUM(B8:B31)</f>
        <v>0</v>
      </c>
      <c r="C32" s="8">
        <f t="shared" ref="C32:I32" si="0">SUM(C8:C31)</f>
        <v>0</v>
      </c>
      <c r="D32" s="8">
        <f t="shared" si="0"/>
        <v>0</v>
      </c>
      <c r="E32" s="8">
        <f t="shared" si="0"/>
        <v>0</v>
      </c>
      <c r="F32" s="8">
        <f t="shared" si="0"/>
        <v>0</v>
      </c>
      <c r="G32" s="8">
        <f t="shared" si="0"/>
        <v>0</v>
      </c>
      <c r="H32" s="8">
        <f t="shared" si="0"/>
        <v>0</v>
      </c>
      <c r="I32" s="8">
        <f t="shared" si="0"/>
        <v>0</v>
      </c>
      <c r="J32" s="8">
        <f t="shared" ref="J32:O32" si="1">SUM(J8:J31)</f>
        <v>0</v>
      </c>
      <c r="K32" s="8">
        <f t="shared" si="1"/>
        <v>0</v>
      </c>
      <c r="L32" s="8">
        <f t="shared" si="1"/>
        <v>0</v>
      </c>
      <c r="M32" s="8">
        <f t="shared" si="1"/>
        <v>0</v>
      </c>
      <c r="N32" s="8">
        <f t="shared" si="1"/>
        <v>0</v>
      </c>
      <c r="O32" s="8">
        <f t="shared" si="1"/>
        <v>0</v>
      </c>
    </row>
    <row r="33" spans="1:15" ht="14.25" customHeight="1" x14ac:dyDescent="0.25">
      <c r="A33" s="29" t="s">
        <v>23</v>
      </c>
      <c r="B33" s="8" t="e">
        <f>B32/COUNT(B8:B31)*100</f>
        <v>#DIV/0!</v>
      </c>
      <c r="C33" s="8" t="e">
        <f t="shared" ref="C33:O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K32/COUNT(K8:K31)*100</f>
        <v>#DIV/0!</v>
      </c>
      <c r="L33" s="8" t="e">
        <f t="shared" si="2"/>
        <v>#DIV/0!</v>
      </c>
      <c r="M33" s="8" t="e">
        <f t="shared" si="2"/>
        <v>#DIV/0!</v>
      </c>
      <c r="N33" s="8" t="e">
        <f t="shared" si="2"/>
        <v>#DIV/0!</v>
      </c>
      <c r="O33" s="8" t="e">
        <f t="shared" si="2"/>
        <v>#DIV/0!</v>
      </c>
    </row>
    <row r="34" spans="1:15" ht="14.25" customHeight="1" x14ac:dyDescent="0.25"/>
    <row r="35" spans="1:15" ht="14.25" customHeight="1" x14ac:dyDescent="0.25">
      <c r="A35" s="19" t="s">
        <v>12</v>
      </c>
      <c r="B35" s="11"/>
      <c r="C35" s="11"/>
      <c r="D35" s="11"/>
      <c r="E35" s="11"/>
      <c r="F35" s="11"/>
      <c r="G35" s="11"/>
      <c r="H35" s="11"/>
      <c r="I35" s="11"/>
      <c r="J35" s="11"/>
      <c r="K35" s="11"/>
      <c r="L35" s="11"/>
      <c r="M35" s="11"/>
      <c r="N35" s="11"/>
      <c r="O35" s="12"/>
    </row>
    <row r="36" spans="1:15" ht="14.25" customHeight="1" x14ac:dyDescent="0.25">
      <c r="A36" s="13"/>
      <c r="B36" s="14"/>
      <c r="C36" s="14"/>
      <c r="D36" s="14"/>
      <c r="E36" s="14"/>
      <c r="F36" s="14"/>
      <c r="G36" s="14"/>
      <c r="H36" s="14"/>
      <c r="I36" s="14"/>
      <c r="J36" s="14"/>
      <c r="K36" s="14"/>
      <c r="L36" s="14"/>
      <c r="M36" s="14"/>
      <c r="N36" s="14"/>
      <c r="O36" s="15"/>
    </row>
    <row r="37" spans="1:15" ht="14.25" customHeight="1" x14ac:dyDescent="0.25">
      <c r="A37" s="13"/>
      <c r="B37" s="14"/>
      <c r="C37" s="14"/>
      <c r="D37" s="14"/>
      <c r="E37" s="14"/>
      <c r="F37" s="14"/>
      <c r="G37" s="14"/>
      <c r="H37" s="14"/>
      <c r="I37" s="14"/>
      <c r="J37" s="14"/>
      <c r="K37" s="14"/>
      <c r="L37" s="14"/>
      <c r="M37" s="14"/>
      <c r="N37" s="14"/>
      <c r="O37" s="15"/>
    </row>
    <row r="38" spans="1:15" ht="14.25" customHeight="1" x14ac:dyDescent="0.25">
      <c r="A38" s="13"/>
      <c r="B38" s="14"/>
      <c r="C38" s="14"/>
      <c r="D38" s="14"/>
      <c r="E38" s="14"/>
      <c r="F38" s="14"/>
      <c r="G38" s="14"/>
      <c r="H38" s="14"/>
      <c r="I38" s="14"/>
      <c r="J38" s="14"/>
      <c r="K38" s="14"/>
      <c r="L38" s="14"/>
      <c r="M38" s="14"/>
      <c r="N38" s="14"/>
      <c r="O38" s="15"/>
    </row>
    <row r="39" spans="1:15" ht="14.25" customHeight="1" x14ac:dyDescent="0.25">
      <c r="A39" s="13"/>
      <c r="B39" s="14"/>
      <c r="C39" s="14"/>
      <c r="D39" s="14"/>
      <c r="E39" s="14"/>
      <c r="F39" s="14"/>
      <c r="G39" s="14"/>
      <c r="H39" s="14"/>
      <c r="I39" s="14"/>
      <c r="J39" s="14"/>
      <c r="K39" s="14"/>
      <c r="L39" s="14"/>
      <c r="M39" s="14"/>
      <c r="N39" s="14"/>
      <c r="O39" s="15"/>
    </row>
    <row r="40" spans="1:15" ht="14.25" customHeight="1" x14ac:dyDescent="0.25">
      <c r="A40" s="13"/>
      <c r="B40" s="14"/>
      <c r="C40" s="14"/>
      <c r="D40" s="14"/>
      <c r="E40" s="14"/>
      <c r="F40" s="14"/>
      <c r="G40" s="14"/>
      <c r="H40" s="14"/>
      <c r="I40" s="14"/>
      <c r="J40" s="14"/>
      <c r="K40" s="14"/>
      <c r="L40" s="14"/>
      <c r="M40" s="14"/>
      <c r="N40" s="14"/>
      <c r="O40" s="15"/>
    </row>
    <row r="41" spans="1:15" ht="14.25" customHeight="1" x14ac:dyDescent="0.25">
      <c r="A41" s="16"/>
      <c r="B41" s="17"/>
      <c r="C41" s="17"/>
      <c r="D41" s="17"/>
      <c r="E41" s="17"/>
      <c r="F41" s="17"/>
      <c r="G41" s="17"/>
      <c r="H41" s="17"/>
      <c r="I41" s="17"/>
      <c r="J41" s="17"/>
      <c r="K41" s="17"/>
      <c r="L41" s="17"/>
      <c r="M41" s="17"/>
      <c r="N41" s="17"/>
      <c r="O41" s="18"/>
    </row>
    <row r="42" spans="1:15" x14ac:dyDescent="0.25">
      <c r="J42" s="3"/>
    </row>
    <row r="43" spans="1:15" x14ac:dyDescent="0.25">
      <c r="J43" s="3"/>
    </row>
  </sheetData>
  <conditionalFormatting sqref="B33:O33">
    <cfRule type="cellIs" dxfId="209" priority="1" operator="greaterThanOrEqual">
      <formula>90</formula>
    </cfRule>
    <cfRule type="cellIs" dxfId="208" priority="2" operator="between">
      <formula>80</formula>
      <formula>89.99</formula>
    </cfRule>
    <cfRule type="cellIs" dxfId="207" priority="3" operator="between">
      <formula>70</formula>
      <formula>79.99</formula>
    </cfRule>
    <cfRule type="cellIs" dxfId="206" priority="4" operator="between">
      <formula>60</formula>
      <formula>69.99</formula>
    </cfRule>
    <cfRule type="cellIs" dxfId="205" priority="5" operator="between">
      <formula>50</formula>
      <formula>59.99</formula>
    </cfRule>
    <cfRule type="cellIs" dxfId="20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Y42"/>
  <sheetViews>
    <sheetView showGridLines="0" zoomScaleNormal="100" workbookViewId="0"/>
  </sheetViews>
  <sheetFormatPr defaultRowHeight="15" x14ac:dyDescent="0.25"/>
  <cols>
    <col min="1" max="1" width="26.140625" style="3" customWidth="1"/>
    <col min="2" max="24" width="7.140625" style="3" customWidth="1"/>
    <col min="25" max="25" width="7" style="9" customWidth="1"/>
    <col min="26" max="16384" width="9.140625" style="3"/>
  </cols>
  <sheetData>
    <row r="1" spans="1:25" ht="14.25" customHeight="1" x14ac:dyDescent="0.25">
      <c r="A1" s="25" t="s">
        <v>20</v>
      </c>
      <c r="R1" s="24"/>
      <c r="S1" s="24"/>
      <c r="V1" s="10"/>
    </row>
    <row r="2" spans="1:25" s="10" customFormat="1" ht="14.25" customHeight="1" x14ac:dyDescent="0.25">
      <c r="A2" s="10" t="s">
        <v>42</v>
      </c>
      <c r="B2" s="56"/>
      <c r="C2" s="56"/>
      <c r="D2" s="56"/>
      <c r="E2" s="56"/>
      <c r="F2" s="56"/>
      <c r="G2" s="56"/>
      <c r="H2" s="56"/>
      <c r="I2" s="56"/>
      <c r="J2" s="56"/>
      <c r="K2" s="56"/>
      <c r="L2" s="56"/>
      <c r="M2" s="56"/>
      <c r="N2" s="56"/>
      <c r="O2" s="56"/>
      <c r="P2" s="56"/>
      <c r="Q2" s="56"/>
      <c r="R2" s="24"/>
      <c r="S2" s="24"/>
      <c r="T2" s="56"/>
      <c r="U2" s="56"/>
      <c r="V2" s="24"/>
      <c r="W2" s="56"/>
      <c r="X2" s="56"/>
      <c r="Y2" s="56"/>
    </row>
    <row r="3" spans="1:25" ht="14.25" customHeight="1" x14ac:dyDescent="0.25">
      <c r="A3" s="10" t="s">
        <v>150</v>
      </c>
    </row>
    <row r="4" spans="1:25" ht="10.5" customHeight="1" x14ac:dyDescent="0.25">
      <c r="A4" s="10"/>
    </row>
    <row r="5" spans="1:25" ht="10.5" customHeight="1" x14ac:dyDescent="0.25">
      <c r="A5" s="10"/>
      <c r="L5" s="20" t="s">
        <v>47</v>
      </c>
    </row>
    <row r="6" spans="1:25" s="23" customFormat="1" ht="10.5" customHeight="1" x14ac:dyDescent="0.25">
      <c r="A6" s="20"/>
      <c r="B6" s="20" t="s">
        <v>43</v>
      </c>
      <c r="C6" s="20" t="s">
        <v>43</v>
      </c>
      <c r="D6" s="20" t="s">
        <v>43</v>
      </c>
      <c r="E6" s="20" t="s">
        <v>41</v>
      </c>
      <c r="F6" s="20" t="s">
        <v>43</v>
      </c>
      <c r="G6" s="20" t="s">
        <v>44</v>
      </c>
      <c r="H6" s="20" t="s">
        <v>44</v>
      </c>
      <c r="I6" s="20" t="s">
        <v>44</v>
      </c>
      <c r="J6" s="20" t="s">
        <v>45</v>
      </c>
      <c r="K6" s="20" t="s">
        <v>45</v>
      </c>
      <c r="L6" s="20" t="s">
        <v>43</v>
      </c>
      <c r="M6" s="20" t="s">
        <v>43</v>
      </c>
      <c r="N6" s="20" t="s">
        <v>43</v>
      </c>
      <c r="O6" s="20" t="s">
        <v>45</v>
      </c>
      <c r="P6" s="20" t="s">
        <v>45</v>
      </c>
      <c r="Q6" s="20" t="s">
        <v>45</v>
      </c>
      <c r="R6" s="22"/>
    </row>
    <row r="7" spans="1:25" s="5" customFormat="1" ht="14.25" customHeight="1" x14ac:dyDescent="0.25">
      <c r="A7" s="6" t="s">
        <v>10</v>
      </c>
      <c r="B7" s="6">
        <v>1</v>
      </c>
      <c r="C7" s="6">
        <v>2</v>
      </c>
      <c r="D7" s="6">
        <v>3</v>
      </c>
      <c r="E7" s="6">
        <v>4</v>
      </c>
      <c r="F7" s="6">
        <v>5</v>
      </c>
      <c r="G7" s="6">
        <v>6</v>
      </c>
      <c r="H7" s="6">
        <v>7</v>
      </c>
      <c r="I7" s="6">
        <v>8</v>
      </c>
      <c r="J7" s="6">
        <v>9</v>
      </c>
      <c r="K7" s="6">
        <v>10</v>
      </c>
      <c r="L7" s="6">
        <v>11</v>
      </c>
      <c r="M7" s="6">
        <v>12</v>
      </c>
      <c r="N7" s="6">
        <v>13</v>
      </c>
      <c r="O7" s="6">
        <v>14</v>
      </c>
      <c r="P7" s="6">
        <v>15</v>
      </c>
      <c r="Q7" s="6">
        <v>16</v>
      </c>
      <c r="R7" s="7" t="s">
        <v>11</v>
      </c>
    </row>
    <row r="8" spans="1:25" ht="14.25" customHeight="1" x14ac:dyDescent="0.25">
      <c r="A8" s="55"/>
      <c r="B8" s="26"/>
      <c r="C8" s="26"/>
      <c r="D8" s="26"/>
      <c r="E8" s="26"/>
      <c r="F8" s="26"/>
      <c r="G8" s="26"/>
      <c r="H8" s="26"/>
      <c r="I8" s="26"/>
      <c r="J8" s="26"/>
      <c r="K8" s="26"/>
      <c r="L8" s="26"/>
      <c r="M8" s="45"/>
      <c r="N8" s="45"/>
      <c r="O8" s="45"/>
      <c r="P8" s="45"/>
      <c r="Q8" s="26"/>
      <c r="R8" s="8">
        <f>SUM(B8:K8)*4+SUM(L8:N8)*8+SUM(O8:Q8)*12</f>
        <v>0</v>
      </c>
      <c r="Y8" s="3"/>
    </row>
    <row r="9" spans="1:25" ht="14.25" customHeight="1" x14ac:dyDescent="0.25">
      <c r="A9" s="55"/>
      <c r="B9" s="26"/>
      <c r="C9" s="26"/>
      <c r="D9" s="26"/>
      <c r="E9" s="26"/>
      <c r="F9" s="26"/>
      <c r="G9" s="26"/>
      <c r="H9" s="26"/>
      <c r="I9" s="26"/>
      <c r="J9" s="26"/>
      <c r="K9" s="26"/>
      <c r="L9" s="26"/>
      <c r="M9" s="45"/>
      <c r="N9" s="45"/>
      <c r="O9" s="45"/>
      <c r="P9" s="45"/>
      <c r="Q9" s="26"/>
      <c r="R9" s="8">
        <f t="shared" ref="R9:R31" si="0">SUM(B9:K9)*4+SUM(L9:N9)*8+SUM(O9:Q9)*12</f>
        <v>0</v>
      </c>
      <c r="Y9" s="3"/>
    </row>
    <row r="10" spans="1:25" ht="14.25" customHeight="1" x14ac:dyDescent="0.25">
      <c r="A10" s="55"/>
      <c r="B10" s="26"/>
      <c r="C10" s="26"/>
      <c r="D10" s="26"/>
      <c r="E10" s="26"/>
      <c r="F10" s="26"/>
      <c r="G10" s="26"/>
      <c r="H10" s="26"/>
      <c r="I10" s="26"/>
      <c r="J10" s="26"/>
      <c r="K10" s="26"/>
      <c r="L10" s="26"/>
      <c r="M10" s="45"/>
      <c r="N10" s="45"/>
      <c r="O10" s="45"/>
      <c r="P10" s="45"/>
      <c r="Q10" s="26"/>
      <c r="R10" s="8">
        <f t="shared" si="0"/>
        <v>0</v>
      </c>
      <c r="Y10" s="3"/>
    </row>
    <row r="11" spans="1:25" ht="14.25" customHeight="1" x14ac:dyDescent="0.25">
      <c r="A11" s="55"/>
      <c r="B11" s="26"/>
      <c r="C11" s="53"/>
      <c r="D11" s="53"/>
      <c r="E11" s="53"/>
      <c r="F11" s="53"/>
      <c r="G11" s="53"/>
      <c r="H11" s="53"/>
      <c r="I11" s="53"/>
      <c r="J11" s="53"/>
      <c r="K11" s="53"/>
      <c r="L11" s="53"/>
      <c r="M11" s="53"/>
      <c r="N11" s="53"/>
      <c r="O11" s="53"/>
      <c r="P11" s="53"/>
      <c r="Q11" s="53"/>
      <c r="R11" s="8">
        <f t="shared" si="0"/>
        <v>0</v>
      </c>
      <c r="Y11" s="3"/>
    </row>
    <row r="12" spans="1:25" ht="14.25" customHeight="1" x14ac:dyDescent="0.25">
      <c r="A12" s="55"/>
      <c r="B12" s="53"/>
      <c r="C12" s="53"/>
      <c r="D12" s="53"/>
      <c r="E12" s="53"/>
      <c r="F12" s="53"/>
      <c r="G12" s="53"/>
      <c r="H12" s="53"/>
      <c r="I12" s="53"/>
      <c r="J12" s="53"/>
      <c r="K12" s="53"/>
      <c r="L12" s="53"/>
      <c r="M12" s="53"/>
      <c r="N12" s="53"/>
      <c r="O12" s="53"/>
      <c r="P12" s="53"/>
      <c r="Q12" s="53"/>
      <c r="R12" s="8">
        <f t="shared" si="0"/>
        <v>0</v>
      </c>
      <c r="Y12" s="3"/>
    </row>
    <row r="13" spans="1:25" ht="14.25" customHeight="1" x14ac:dyDescent="0.25">
      <c r="A13" s="55"/>
      <c r="B13" s="53"/>
      <c r="C13" s="53"/>
      <c r="D13" s="53"/>
      <c r="E13" s="53"/>
      <c r="F13" s="53"/>
      <c r="G13" s="53"/>
      <c r="H13" s="53"/>
      <c r="I13" s="53"/>
      <c r="J13" s="53"/>
      <c r="K13" s="53"/>
      <c r="L13" s="53"/>
      <c r="M13" s="53"/>
      <c r="N13" s="53"/>
      <c r="O13" s="53"/>
      <c r="P13" s="53"/>
      <c r="Q13" s="53"/>
      <c r="R13" s="8">
        <f t="shared" si="0"/>
        <v>0</v>
      </c>
      <c r="Y13" s="3"/>
    </row>
    <row r="14" spans="1:25" ht="14.25" customHeight="1" x14ac:dyDescent="0.25">
      <c r="A14" s="55"/>
      <c r="B14" s="53"/>
      <c r="C14" s="53"/>
      <c r="D14" s="53"/>
      <c r="E14" s="53"/>
      <c r="F14" s="53"/>
      <c r="G14" s="53"/>
      <c r="H14" s="53"/>
      <c r="I14" s="53"/>
      <c r="J14" s="53"/>
      <c r="K14" s="53"/>
      <c r="L14" s="53"/>
      <c r="M14" s="53"/>
      <c r="N14" s="53"/>
      <c r="O14" s="53"/>
      <c r="P14" s="53"/>
      <c r="Q14" s="53"/>
      <c r="R14" s="8">
        <f t="shared" si="0"/>
        <v>0</v>
      </c>
      <c r="Y14" s="3"/>
    </row>
    <row r="15" spans="1:25" ht="14.25" customHeight="1" x14ac:dyDescent="0.25">
      <c r="A15" s="55"/>
      <c r="B15" s="53"/>
      <c r="C15" s="53"/>
      <c r="D15" s="53"/>
      <c r="E15" s="53"/>
      <c r="F15" s="53"/>
      <c r="G15" s="53"/>
      <c r="H15" s="53"/>
      <c r="I15" s="53"/>
      <c r="J15" s="53"/>
      <c r="K15" s="53"/>
      <c r="L15" s="53"/>
      <c r="M15" s="53"/>
      <c r="N15" s="53"/>
      <c r="O15" s="53"/>
      <c r="P15" s="53"/>
      <c r="Q15" s="53"/>
      <c r="R15" s="8">
        <f t="shared" si="0"/>
        <v>0</v>
      </c>
      <c r="Y15" s="3"/>
    </row>
    <row r="16" spans="1:25" ht="14.25" customHeight="1" x14ac:dyDescent="0.25">
      <c r="A16" s="55"/>
      <c r="B16" s="53"/>
      <c r="C16" s="53"/>
      <c r="D16" s="53"/>
      <c r="E16" s="53"/>
      <c r="F16" s="53"/>
      <c r="G16" s="53"/>
      <c r="H16" s="53"/>
      <c r="I16" s="53"/>
      <c r="J16" s="53"/>
      <c r="K16" s="53"/>
      <c r="L16" s="53"/>
      <c r="M16" s="53"/>
      <c r="N16" s="53"/>
      <c r="O16" s="53"/>
      <c r="P16" s="53"/>
      <c r="Q16" s="53"/>
      <c r="R16" s="8">
        <f t="shared" si="0"/>
        <v>0</v>
      </c>
      <c r="Y16" s="3"/>
    </row>
    <row r="17" spans="1:25" ht="14.25" customHeight="1" x14ac:dyDescent="0.25">
      <c r="A17" s="55"/>
      <c r="B17" s="26"/>
      <c r="C17" s="26"/>
      <c r="D17" s="26"/>
      <c r="E17" s="26"/>
      <c r="F17" s="26"/>
      <c r="G17" s="26"/>
      <c r="H17" s="26"/>
      <c r="I17" s="26"/>
      <c r="J17" s="26"/>
      <c r="K17" s="26"/>
      <c r="L17" s="26"/>
      <c r="M17" s="45"/>
      <c r="N17" s="45"/>
      <c r="O17" s="45"/>
      <c r="P17" s="45"/>
      <c r="Q17" s="26"/>
      <c r="R17" s="8">
        <f t="shared" si="0"/>
        <v>0</v>
      </c>
      <c r="Y17" s="3"/>
    </row>
    <row r="18" spans="1:25" ht="14.25" customHeight="1" x14ac:dyDescent="0.25">
      <c r="A18" s="55"/>
      <c r="B18" s="26"/>
      <c r="C18" s="26"/>
      <c r="D18" s="26"/>
      <c r="E18" s="26"/>
      <c r="F18" s="26"/>
      <c r="G18" s="26"/>
      <c r="H18" s="26"/>
      <c r="I18" s="26"/>
      <c r="J18" s="26"/>
      <c r="K18" s="26"/>
      <c r="L18" s="26"/>
      <c r="M18" s="45"/>
      <c r="N18" s="45"/>
      <c r="O18" s="45"/>
      <c r="P18" s="45"/>
      <c r="Q18" s="26"/>
      <c r="R18" s="8">
        <f t="shared" si="0"/>
        <v>0</v>
      </c>
      <c r="Y18" s="3"/>
    </row>
    <row r="19" spans="1:25" ht="14.25" customHeight="1" x14ac:dyDescent="0.25">
      <c r="A19" s="55"/>
      <c r="B19" s="26"/>
      <c r="C19" s="26"/>
      <c r="D19" s="26"/>
      <c r="E19" s="26"/>
      <c r="F19" s="26"/>
      <c r="G19" s="26"/>
      <c r="H19" s="26"/>
      <c r="I19" s="26"/>
      <c r="J19" s="26"/>
      <c r="K19" s="26"/>
      <c r="L19" s="26"/>
      <c r="M19" s="45"/>
      <c r="N19" s="45"/>
      <c r="O19" s="45"/>
      <c r="P19" s="45"/>
      <c r="Q19" s="26"/>
      <c r="R19" s="8">
        <f t="shared" si="0"/>
        <v>0</v>
      </c>
      <c r="Y19" s="3"/>
    </row>
    <row r="20" spans="1:25" ht="14.25" customHeight="1" x14ac:dyDescent="0.25">
      <c r="A20" s="55"/>
      <c r="B20" s="26"/>
      <c r="C20" s="26"/>
      <c r="D20" s="26"/>
      <c r="E20" s="26"/>
      <c r="F20" s="26"/>
      <c r="G20" s="26"/>
      <c r="H20" s="26"/>
      <c r="I20" s="26"/>
      <c r="J20" s="26"/>
      <c r="K20" s="26"/>
      <c r="L20" s="26"/>
      <c r="M20" s="45"/>
      <c r="N20" s="45"/>
      <c r="O20" s="45"/>
      <c r="P20" s="45"/>
      <c r="Q20" s="26"/>
      <c r="R20" s="8">
        <f t="shared" si="0"/>
        <v>0</v>
      </c>
      <c r="Y20" s="3"/>
    </row>
    <row r="21" spans="1:25" ht="14.25" customHeight="1" x14ac:dyDescent="0.25">
      <c r="A21" s="55"/>
      <c r="B21" s="26"/>
      <c r="C21" s="26"/>
      <c r="D21" s="26"/>
      <c r="E21" s="26"/>
      <c r="F21" s="26"/>
      <c r="G21" s="26"/>
      <c r="H21" s="26"/>
      <c r="I21" s="26"/>
      <c r="J21" s="26"/>
      <c r="K21" s="26"/>
      <c r="L21" s="26"/>
      <c r="M21" s="45"/>
      <c r="N21" s="45"/>
      <c r="O21" s="45"/>
      <c r="P21" s="45"/>
      <c r="Q21" s="26"/>
      <c r="R21" s="8">
        <f t="shared" si="0"/>
        <v>0</v>
      </c>
      <c r="Y21" s="3"/>
    </row>
    <row r="22" spans="1:25" ht="14.25" customHeight="1" x14ac:dyDescent="0.25">
      <c r="A22" s="55"/>
      <c r="B22" s="26"/>
      <c r="C22" s="26"/>
      <c r="D22" s="26"/>
      <c r="E22" s="26"/>
      <c r="F22" s="26"/>
      <c r="G22" s="26"/>
      <c r="H22" s="26"/>
      <c r="I22" s="26"/>
      <c r="J22" s="26"/>
      <c r="K22" s="26"/>
      <c r="L22" s="26"/>
      <c r="M22" s="45"/>
      <c r="N22" s="45"/>
      <c r="O22" s="45"/>
      <c r="P22" s="45"/>
      <c r="Q22" s="26"/>
      <c r="R22" s="8">
        <f t="shared" si="0"/>
        <v>0</v>
      </c>
      <c r="Y22" s="3"/>
    </row>
    <row r="23" spans="1:25" ht="14.25" customHeight="1" x14ac:dyDescent="0.25">
      <c r="A23" s="55"/>
      <c r="B23" s="26"/>
      <c r="C23" s="26"/>
      <c r="D23" s="26"/>
      <c r="E23" s="26"/>
      <c r="F23" s="26"/>
      <c r="G23" s="26"/>
      <c r="H23" s="26"/>
      <c r="I23" s="26"/>
      <c r="J23" s="26"/>
      <c r="K23" s="26"/>
      <c r="L23" s="26"/>
      <c r="M23" s="45"/>
      <c r="N23" s="45"/>
      <c r="O23" s="45"/>
      <c r="P23" s="45"/>
      <c r="Q23" s="26"/>
      <c r="R23" s="8">
        <f t="shared" si="0"/>
        <v>0</v>
      </c>
      <c r="Y23" s="3"/>
    </row>
    <row r="24" spans="1:25" ht="14.25" customHeight="1" x14ac:dyDescent="0.25">
      <c r="A24" s="55"/>
      <c r="B24" s="26"/>
      <c r="C24" s="26"/>
      <c r="D24" s="26"/>
      <c r="E24" s="26"/>
      <c r="F24" s="26"/>
      <c r="G24" s="26"/>
      <c r="H24" s="26"/>
      <c r="I24" s="26"/>
      <c r="J24" s="26"/>
      <c r="K24" s="26"/>
      <c r="L24" s="26"/>
      <c r="M24" s="45"/>
      <c r="N24" s="45"/>
      <c r="O24" s="45"/>
      <c r="P24" s="45"/>
      <c r="Q24" s="26"/>
      <c r="R24" s="8">
        <f t="shared" si="0"/>
        <v>0</v>
      </c>
      <c r="Y24" s="3"/>
    </row>
    <row r="25" spans="1:25" ht="14.25" customHeight="1" x14ac:dyDescent="0.25">
      <c r="A25" s="55"/>
      <c r="B25" s="26"/>
      <c r="C25" s="26"/>
      <c r="D25" s="26"/>
      <c r="E25" s="26"/>
      <c r="F25" s="26"/>
      <c r="G25" s="26"/>
      <c r="H25" s="26"/>
      <c r="I25" s="26"/>
      <c r="J25" s="26"/>
      <c r="K25" s="26"/>
      <c r="L25" s="26"/>
      <c r="M25" s="45"/>
      <c r="N25" s="45"/>
      <c r="O25" s="45"/>
      <c r="P25" s="45"/>
      <c r="Q25" s="26"/>
      <c r="R25" s="8">
        <f t="shared" si="0"/>
        <v>0</v>
      </c>
      <c r="Y25" s="3"/>
    </row>
    <row r="26" spans="1:25" ht="14.25" customHeight="1" x14ac:dyDescent="0.25">
      <c r="A26" s="55"/>
      <c r="B26" s="26"/>
      <c r="C26" s="26"/>
      <c r="D26" s="26"/>
      <c r="E26" s="26"/>
      <c r="F26" s="26"/>
      <c r="G26" s="26"/>
      <c r="H26" s="26"/>
      <c r="I26" s="26"/>
      <c r="J26" s="26"/>
      <c r="K26" s="26"/>
      <c r="L26" s="26"/>
      <c r="M26" s="45"/>
      <c r="N26" s="45"/>
      <c r="O26" s="45"/>
      <c r="P26" s="45"/>
      <c r="Q26" s="26"/>
      <c r="R26" s="8">
        <f t="shared" si="0"/>
        <v>0</v>
      </c>
      <c r="Y26" s="3"/>
    </row>
    <row r="27" spans="1:25" ht="14.25" customHeight="1" x14ac:dyDescent="0.25">
      <c r="A27" s="55"/>
      <c r="B27" s="26"/>
      <c r="C27" s="26"/>
      <c r="D27" s="26"/>
      <c r="E27" s="26"/>
      <c r="F27" s="26"/>
      <c r="G27" s="26"/>
      <c r="H27" s="26"/>
      <c r="I27" s="26"/>
      <c r="J27" s="26"/>
      <c r="K27" s="26"/>
      <c r="L27" s="26"/>
      <c r="M27" s="45"/>
      <c r="N27" s="45"/>
      <c r="O27" s="45"/>
      <c r="P27" s="45"/>
      <c r="Q27" s="26"/>
      <c r="R27" s="8">
        <f t="shared" si="0"/>
        <v>0</v>
      </c>
      <c r="Y27" s="3"/>
    </row>
    <row r="28" spans="1:25" ht="14.25" customHeight="1" x14ac:dyDescent="0.25">
      <c r="A28" s="55"/>
      <c r="B28" s="26"/>
      <c r="C28" s="26"/>
      <c r="D28" s="26"/>
      <c r="E28" s="26"/>
      <c r="F28" s="26"/>
      <c r="G28" s="26"/>
      <c r="H28" s="26"/>
      <c r="I28" s="26"/>
      <c r="J28" s="26"/>
      <c r="K28" s="26"/>
      <c r="L28" s="26"/>
      <c r="M28" s="45"/>
      <c r="N28" s="45"/>
      <c r="O28" s="45"/>
      <c r="P28" s="45"/>
      <c r="Q28" s="26"/>
      <c r="R28" s="8">
        <f t="shared" si="0"/>
        <v>0</v>
      </c>
      <c r="Y28" s="3"/>
    </row>
    <row r="29" spans="1:25" ht="14.25" customHeight="1" x14ac:dyDescent="0.25">
      <c r="A29" s="55"/>
      <c r="B29" s="26"/>
      <c r="C29" s="26"/>
      <c r="D29" s="26"/>
      <c r="E29" s="26"/>
      <c r="F29" s="26"/>
      <c r="G29" s="26"/>
      <c r="H29" s="26"/>
      <c r="I29" s="26"/>
      <c r="J29" s="26"/>
      <c r="K29" s="26"/>
      <c r="L29" s="26"/>
      <c r="M29" s="45"/>
      <c r="N29" s="45"/>
      <c r="O29" s="45"/>
      <c r="P29" s="45"/>
      <c r="Q29" s="26"/>
      <c r="R29" s="8">
        <f t="shared" si="0"/>
        <v>0</v>
      </c>
      <c r="Y29" s="3"/>
    </row>
    <row r="30" spans="1:25" ht="14.25" customHeight="1" x14ac:dyDescent="0.25">
      <c r="A30" s="55"/>
      <c r="B30" s="26"/>
      <c r="C30" s="26"/>
      <c r="D30" s="26"/>
      <c r="E30" s="26"/>
      <c r="F30" s="26"/>
      <c r="G30" s="26"/>
      <c r="H30" s="26"/>
      <c r="I30" s="26"/>
      <c r="J30" s="26"/>
      <c r="K30" s="26"/>
      <c r="L30" s="26"/>
      <c r="M30" s="45"/>
      <c r="N30" s="45"/>
      <c r="O30" s="45"/>
      <c r="P30" s="45"/>
      <c r="Q30" s="26"/>
      <c r="R30" s="8">
        <f t="shared" si="0"/>
        <v>0</v>
      </c>
      <c r="Y30" s="3"/>
    </row>
    <row r="31" spans="1:25" ht="14.25" customHeight="1" x14ac:dyDescent="0.25">
      <c r="A31" s="55"/>
      <c r="B31" s="26"/>
      <c r="C31" s="26"/>
      <c r="D31" s="26"/>
      <c r="E31" s="26"/>
      <c r="F31" s="26"/>
      <c r="G31" s="26"/>
      <c r="H31" s="26"/>
      <c r="I31" s="26"/>
      <c r="J31" s="26"/>
      <c r="K31" s="26"/>
      <c r="L31" s="26"/>
      <c r="M31" s="45"/>
      <c r="N31" s="45"/>
      <c r="O31" s="45"/>
      <c r="P31" s="45"/>
      <c r="Q31" s="26"/>
      <c r="R31" s="8">
        <f t="shared" si="0"/>
        <v>0</v>
      </c>
      <c r="Y31" s="3"/>
    </row>
    <row r="32" spans="1:25" ht="14.25" customHeight="1" x14ac:dyDescent="0.25">
      <c r="A32" s="29" t="s">
        <v>22</v>
      </c>
      <c r="B32" s="8">
        <f>SUM(B8:B31)</f>
        <v>0</v>
      </c>
      <c r="C32" s="8">
        <f t="shared" ref="C32:L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ref="M32:Q32" si="2">SUM(M8:M31)</f>
        <v>0</v>
      </c>
      <c r="N32" s="8">
        <f t="shared" si="2"/>
        <v>0</v>
      </c>
      <c r="O32" s="8">
        <f t="shared" si="2"/>
        <v>0</v>
      </c>
      <c r="P32" s="8">
        <f t="shared" si="2"/>
        <v>0</v>
      </c>
      <c r="Q32" s="8">
        <f t="shared" si="2"/>
        <v>0</v>
      </c>
      <c r="R32" s="69" t="e">
        <f>SUM(R8:R31)/COUNT(B8:B31)</f>
        <v>#DIV/0!</v>
      </c>
      <c r="Y32" s="3"/>
    </row>
    <row r="33" spans="1:25" ht="14.25" customHeight="1" x14ac:dyDescent="0.25">
      <c r="A33" s="29" t="s">
        <v>23</v>
      </c>
      <c r="B33" s="8" t="e">
        <f>B32/COUNT(B8:B31)*100</f>
        <v>#DIV/0!</v>
      </c>
      <c r="C33" s="8" t="e">
        <f t="shared" ref="C33:Q33" si="3">C32/COUNT(C8:C31)*100</f>
        <v>#DIV/0!</v>
      </c>
      <c r="D33" s="8" t="e">
        <f t="shared" si="3"/>
        <v>#DIV/0!</v>
      </c>
      <c r="E33" s="8" t="e">
        <f t="shared" si="3"/>
        <v>#DIV/0!</v>
      </c>
      <c r="F33" s="8" t="e">
        <f t="shared" si="3"/>
        <v>#DIV/0!</v>
      </c>
      <c r="G33" s="8" t="e">
        <f t="shared" si="3"/>
        <v>#DIV/0!</v>
      </c>
      <c r="H33" s="8" t="e">
        <f t="shared" si="3"/>
        <v>#DIV/0!</v>
      </c>
      <c r="I33" s="8" t="e">
        <f t="shared" si="3"/>
        <v>#DIV/0!</v>
      </c>
      <c r="J33" s="8" t="e">
        <f t="shared" si="3"/>
        <v>#DIV/0!</v>
      </c>
      <c r="K33" s="8" t="e">
        <f t="shared" si="3"/>
        <v>#DIV/0!</v>
      </c>
      <c r="L33" s="8" t="e">
        <f>L32/COUNT(L8:L31)*100</f>
        <v>#DIV/0!</v>
      </c>
      <c r="M33" s="8" t="e">
        <f t="shared" si="3"/>
        <v>#DIV/0!</v>
      </c>
      <c r="N33" s="8" t="e">
        <f t="shared" si="3"/>
        <v>#DIV/0!</v>
      </c>
      <c r="O33" s="8" t="e">
        <f t="shared" si="3"/>
        <v>#DIV/0!</v>
      </c>
      <c r="P33" s="8" t="e">
        <f t="shared" si="3"/>
        <v>#DIV/0!</v>
      </c>
      <c r="Q33" s="8" t="e">
        <f t="shared" si="3"/>
        <v>#DIV/0!</v>
      </c>
      <c r="R33" s="70"/>
      <c r="Y33" s="3"/>
    </row>
    <row r="34" spans="1:25" ht="14.25" customHeight="1" x14ac:dyDescent="0.25"/>
    <row r="35" spans="1:25" ht="14.25" customHeight="1" x14ac:dyDescent="0.25">
      <c r="A35" s="19" t="s">
        <v>12</v>
      </c>
      <c r="B35" s="11"/>
      <c r="C35" s="11"/>
      <c r="D35" s="11"/>
      <c r="E35" s="11"/>
      <c r="F35" s="11"/>
      <c r="G35" s="11"/>
      <c r="H35" s="11"/>
      <c r="I35" s="11"/>
      <c r="J35" s="11"/>
      <c r="K35" s="11"/>
      <c r="L35" s="11"/>
      <c r="M35" s="12"/>
      <c r="O35" s="81" t="s">
        <v>13</v>
      </c>
      <c r="P35" s="82"/>
      <c r="Q35" s="82"/>
      <c r="R35" s="83"/>
      <c r="Y35" s="3"/>
    </row>
    <row r="36" spans="1:25" ht="14.25" customHeight="1" x14ac:dyDescent="0.25">
      <c r="A36" s="13"/>
      <c r="B36" s="14"/>
      <c r="C36" s="14"/>
      <c r="D36" s="14"/>
      <c r="E36" s="14"/>
      <c r="F36" s="14"/>
      <c r="G36" s="14"/>
      <c r="H36" s="14"/>
      <c r="I36" s="14"/>
      <c r="J36" s="14"/>
      <c r="K36" s="14"/>
      <c r="L36" s="14"/>
      <c r="M36" s="15"/>
      <c r="O36" s="72" t="s">
        <v>14</v>
      </c>
      <c r="P36" s="72"/>
      <c r="Q36" s="73"/>
      <c r="R36" s="73"/>
      <c r="Y36" s="3"/>
    </row>
    <row r="37" spans="1:25" ht="14.25" customHeight="1" x14ac:dyDescent="0.25">
      <c r="A37" s="13"/>
      <c r="B37" s="14"/>
      <c r="C37" s="14"/>
      <c r="D37" s="14"/>
      <c r="E37" s="14"/>
      <c r="F37" s="14"/>
      <c r="G37" s="14"/>
      <c r="H37" s="14"/>
      <c r="I37" s="14"/>
      <c r="J37" s="14"/>
      <c r="K37" s="14"/>
      <c r="L37" s="14"/>
      <c r="M37" s="15"/>
      <c r="O37" s="74" t="s">
        <v>15</v>
      </c>
      <c r="P37" s="74"/>
      <c r="Q37" s="73"/>
      <c r="R37" s="73"/>
      <c r="Y37" s="3"/>
    </row>
    <row r="38" spans="1:25" ht="14.25" customHeight="1" x14ac:dyDescent="0.25">
      <c r="A38" s="13"/>
      <c r="B38" s="14"/>
      <c r="C38" s="14"/>
      <c r="D38" s="14"/>
      <c r="E38" s="14"/>
      <c r="F38" s="14"/>
      <c r="G38" s="14"/>
      <c r="H38" s="14"/>
      <c r="I38" s="14"/>
      <c r="J38" s="14"/>
      <c r="K38" s="14"/>
      <c r="L38" s="14"/>
      <c r="M38" s="15"/>
      <c r="O38" s="76" t="s">
        <v>16</v>
      </c>
      <c r="P38" s="76"/>
      <c r="Q38" s="73"/>
      <c r="R38" s="73"/>
      <c r="Y38" s="3"/>
    </row>
    <row r="39" spans="1:25" ht="14.25" customHeight="1" x14ac:dyDescent="0.25">
      <c r="A39" s="13"/>
      <c r="B39" s="14"/>
      <c r="C39" s="14"/>
      <c r="D39" s="14"/>
      <c r="E39" s="14"/>
      <c r="F39" s="14"/>
      <c r="G39" s="14"/>
      <c r="H39" s="14"/>
      <c r="I39" s="14"/>
      <c r="J39" s="14"/>
      <c r="K39" s="14"/>
      <c r="L39" s="14"/>
      <c r="M39" s="15"/>
      <c r="O39" s="77" t="s">
        <v>17</v>
      </c>
      <c r="P39" s="77"/>
      <c r="Q39" s="73"/>
      <c r="R39" s="73"/>
      <c r="Y39" s="3"/>
    </row>
    <row r="40" spans="1:25" ht="14.25" customHeight="1" x14ac:dyDescent="0.25">
      <c r="A40" s="13"/>
      <c r="B40" s="14"/>
      <c r="C40" s="14"/>
      <c r="D40" s="14"/>
      <c r="E40" s="14"/>
      <c r="F40" s="14"/>
      <c r="G40" s="14"/>
      <c r="H40" s="14"/>
      <c r="I40" s="14"/>
      <c r="J40" s="14"/>
      <c r="K40" s="14"/>
      <c r="L40" s="14"/>
      <c r="M40" s="15"/>
      <c r="O40" s="78" t="s">
        <v>18</v>
      </c>
      <c r="P40" s="78"/>
      <c r="Q40" s="73"/>
      <c r="R40" s="73"/>
      <c r="Y40" s="3"/>
    </row>
    <row r="41" spans="1:25" x14ac:dyDescent="0.25">
      <c r="A41" s="16"/>
      <c r="B41" s="17"/>
      <c r="C41" s="17"/>
      <c r="D41" s="17"/>
      <c r="E41" s="17"/>
      <c r="F41" s="17"/>
      <c r="G41" s="17"/>
      <c r="H41" s="17"/>
      <c r="I41" s="17"/>
      <c r="J41" s="17"/>
      <c r="K41" s="17"/>
      <c r="L41" s="17"/>
      <c r="M41" s="18"/>
      <c r="O41" s="75" t="s">
        <v>19</v>
      </c>
      <c r="P41" s="75"/>
      <c r="Q41" s="73"/>
      <c r="R41" s="73"/>
      <c r="Y41" s="3"/>
    </row>
    <row r="42" spans="1:25" x14ac:dyDescent="0.25">
      <c r="A42" s="14"/>
      <c r="B42" s="14"/>
      <c r="C42" s="14"/>
      <c r="D42" s="14"/>
      <c r="E42" s="14"/>
      <c r="F42" s="14"/>
      <c r="G42" s="14"/>
      <c r="H42" s="14"/>
      <c r="I42" s="14"/>
      <c r="J42" s="14"/>
      <c r="K42" s="14"/>
      <c r="L42" s="14"/>
      <c r="M42" s="14"/>
      <c r="N42" s="14"/>
      <c r="O42" s="14"/>
      <c r="P42" s="14"/>
      <c r="Q42" s="14"/>
      <c r="R42" s="14"/>
      <c r="S42" s="14"/>
      <c r="T42" s="14"/>
    </row>
  </sheetData>
  <mergeCells count="14">
    <mergeCell ref="R32:R33"/>
    <mergeCell ref="O36:P36"/>
    <mergeCell ref="Q36:R36"/>
    <mergeCell ref="O37:P37"/>
    <mergeCell ref="Q37:R37"/>
    <mergeCell ref="O35:R35"/>
    <mergeCell ref="O41:P41"/>
    <mergeCell ref="Q41:R41"/>
    <mergeCell ref="O38:P38"/>
    <mergeCell ref="Q38:R38"/>
    <mergeCell ref="O39:P39"/>
    <mergeCell ref="Q39:R39"/>
    <mergeCell ref="O40:P40"/>
    <mergeCell ref="Q40:R40"/>
  </mergeCells>
  <conditionalFormatting sqref="R8:R31">
    <cfRule type="cellIs" dxfId="203" priority="7" operator="greaterThanOrEqual">
      <formula>90</formula>
    </cfRule>
    <cfRule type="cellIs" dxfId="202" priority="8" operator="between">
      <formula>80</formula>
      <formula>89.99</formula>
    </cfRule>
    <cfRule type="cellIs" dxfId="201" priority="9" operator="between">
      <formula>70</formula>
      <formula>79.99</formula>
    </cfRule>
    <cfRule type="cellIs" dxfId="200" priority="10" operator="between">
      <formula>60</formula>
      <formula>69.99</formula>
    </cfRule>
    <cfRule type="cellIs" dxfId="199" priority="11" operator="between">
      <formula>50</formula>
      <formula>59.99</formula>
    </cfRule>
    <cfRule type="cellIs" dxfId="198" priority="12" operator="lessThanOrEqual">
      <formula>49.99</formula>
    </cfRule>
  </conditionalFormatting>
  <conditionalFormatting sqref="B33:Q33">
    <cfRule type="cellIs" dxfId="197" priority="1" operator="greaterThanOrEqual">
      <formula>90</formula>
    </cfRule>
    <cfRule type="cellIs" dxfId="196" priority="2" operator="between">
      <formula>80</formula>
      <formula>89.99</formula>
    </cfRule>
    <cfRule type="cellIs" dxfId="195" priority="3" operator="between">
      <formula>70</formula>
      <formula>79.99</formula>
    </cfRule>
    <cfRule type="cellIs" dxfId="194" priority="4" operator="between">
      <formula>60</formula>
      <formula>69.99</formula>
    </cfRule>
    <cfRule type="cellIs" dxfId="193" priority="5" operator="between">
      <formula>50</formula>
      <formula>59.99</formula>
    </cfRule>
    <cfRule type="cellIs" dxfId="19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I43"/>
  <sheetViews>
    <sheetView showGridLines="0" workbookViewId="0"/>
  </sheetViews>
  <sheetFormatPr defaultRowHeight="15" x14ac:dyDescent="0.25"/>
  <cols>
    <col min="1" max="1" width="26.140625" style="3" customWidth="1"/>
    <col min="2" max="8" width="7.140625" style="3" customWidth="1"/>
    <col min="9" max="9" width="7" style="9" customWidth="1"/>
    <col min="10" max="16384" width="9.140625" style="3"/>
  </cols>
  <sheetData>
    <row r="1" spans="1:9" ht="14.25" customHeight="1" x14ac:dyDescent="0.25">
      <c r="A1" s="25" t="s">
        <v>20</v>
      </c>
      <c r="F1" s="10"/>
    </row>
    <row r="2" spans="1:9" s="10" customFormat="1" ht="14.25" customHeight="1" x14ac:dyDescent="0.25">
      <c r="A2" s="10" t="s">
        <v>49</v>
      </c>
      <c r="B2" s="56"/>
      <c r="C2" s="56"/>
      <c r="D2" s="56"/>
      <c r="E2" s="56"/>
      <c r="F2" s="24"/>
      <c r="G2" s="56"/>
      <c r="H2" s="56"/>
      <c r="I2" s="56"/>
    </row>
    <row r="3" spans="1:9" ht="14.25" customHeight="1" x14ac:dyDescent="0.25">
      <c r="A3" s="10" t="s">
        <v>151</v>
      </c>
    </row>
    <row r="4" spans="1:9" ht="10.5" customHeight="1" x14ac:dyDescent="0.25">
      <c r="A4" s="10"/>
    </row>
    <row r="5" spans="1:9" ht="10.5" customHeight="1" x14ac:dyDescent="0.25">
      <c r="A5" s="10"/>
    </row>
    <row r="6" spans="1:9" s="23" customFormat="1" ht="10.5" customHeight="1" x14ac:dyDescent="0.25">
      <c r="A6" s="20"/>
      <c r="B6" s="21" t="s">
        <v>48</v>
      </c>
      <c r="C6" s="21" t="s">
        <v>48</v>
      </c>
      <c r="D6" s="21" t="s">
        <v>48</v>
      </c>
      <c r="E6" s="21" t="s">
        <v>48</v>
      </c>
    </row>
    <row r="7" spans="1:9" s="5" customFormat="1" ht="14.25" customHeight="1" x14ac:dyDescent="0.25">
      <c r="A7" s="6" t="s">
        <v>10</v>
      </c>
      <c r="B7" s="6">
        <v>1</v>
      </c>
      <c r="C7" s="6">
        <v>2</v>
      </c>
      <c r="D7" s="6">
        <v>3</v>
      </c>
      <c r="E7" s="6">
        <v>4</v>
      </c>
    </row>
    <row r="8" spans="1:9" ht="14.25" customHeight="1" x14ac:dyDescent="0.25">
      <c r="A8" s="55"/>
      <c r="B8" s="27"/>
      <c r="C8" s="27"/>
      <c r="D8" s="27"/>
      <c r="E8" s="27"/>
      <c r="I8" s="3"/>
    </row>
    <row r="9" spans="1:9" ht="14.25" customHeight="1" x14ac:dyDescent="0.25">
      <c r="A9" s="55"/>
      <c r="B9" s="27"/>
      <c r="C9" s="27"/>
      <c r="D9" s="27"/>
      <c r="E9" s="27"/>
      <c r="I9" s="3"/>
    </row>
    <row r="10" spans="1:9" ht="14.25" customHeight="1" x14ac:dyDescent="0.25">
      <c r="A10" s="55"/>
      <c r="B10" s="27"/>
      <c r="C10" s="27"/>
      <c r="D10" s="27"/>
      <c r="E10" s="27"/>
      <c r="I10" s="3"/>
    </row>
    <row r="11" spans="1:9" ht="14.25" customHeight="1" x14ac:dyDescent="0.25">
      <c r="A11" s="55"/>
      <c r="B11" s="27"/>
      <c r="C11" s="27"/>
      <c r="D11" s="27"/>
      <c r="E11" s="27"/>
      <c r="I11" s="3"/>
    </row>
    <row r="12" spans="1:9" ht="14.25" customHeight="1" x14ac:dyDescent="0.25">
      <c r="A12" s="55"/>
      <c r="B12" s="53"/>
      <c r="C12" s="27"/>
      <c r="D12" s="27"/>
      <c r="E12" s="27"/>
      <c r="I12" s="3"/>
    </row>
    <row r="13" spans="1:9" ht="14.25" customHeight="1" x14ac:dyDescent="0.25">
      <c r="A13" s="55"/>
      <c r="B13" s="53"/>
      <c r="C13" s="27"/>
      <c r="D13" s="27"/>
      <c r="E13" s="27"/>
      <c r="I13" s="3"/>
    </row>
    <row r="14" spans="1:9" ht="14.25" customHeight="1" x14ac:dyDescent="0.25">
      <c r="A14" s="55"/>
      <c r="B14" s="53"/>
      <c r="C14" s="27"/>
      <c r="D14" s="27"/>
      <c r="E14" s="27"/>
      <c r="I14" s="3"/>
    </row>
    <row r="15" spans="1:9" ht="14.25" customHeight="1" x14ac:dyDescent="0.25">
      <c r="A15" s="55"/>
      <c r="B15" s="53"/>
      <c r="C15" s="27"/>
      <c r="D15" s="27"/>
      <c r="E15" s="27"/>
      <c r="I15" s="3"/>
    </row>
    <row r="16" spans="1:9" ht="14.25" customHeight="1" x14ac:dyDescent="0.25">
      <c r="A16" s="55"/>
      <c r="B16" s="53"/>
      <c r="C16" s="27"/>
      <c r="D16" s="27"/>
      <c r="E16" s="27"/>
      <c r="I16" s="3"/>
    </row>
    <row r="17" spans="1:9" ht="14.25" customHeight="1" x14ac:dyDescent="0.25">
      <c r="A17" s="55"/>
      <c r="B17" s="53"/>
      <c r="C17" s="27"/>
      <c r="D17" s="27"/>
      <c r="E17" s="27"/>
      <c r="I17" s="3"/>
    </row>
    <row r="18" spans="1:9" ht="14.25" customHeight="1" x14ac:dyDescent="0.25">
      <c r="A18" s="55"/>
      <c r="B18" s="53"/>
      <c r="C18" s="27"/>
      <c r="D18" s="27"/>
      <c r="E18" s="27"/>
      <c r="I18" s="3"/>
    </row>
    <row r="19" spans="1:9" ht="14.25" customHeight="1" x14ac:dyDescent="0.25">
      <c r="A19" s="55"/>
      <c r="B19" s="53"/>
      <c r="C19" s="27"/>
      <c r="D19" s="27"/>
      <c r="E19" s="27"/>
      <c r="I19" s="3"/>
    </row>
    <row r="20" spans="1:9" ht="14.25" customHeight="1" x14ac:dyDescent="0.25">
      <c r="A20" s="55"/>
      <c r="B20" s="53"/>
      <c r="C20" s="27"/>
      <c r="D20" s="27"/>
      <c r="E20" s="27"/>
      <c r="I20" s="3"/>
    </row>
    <row r="21" spans="1:9" ht="14.25" customHeight="1" x14ac:dyDescent="0.25">
      <c r="A21" s="55"/>
      <c r="B21" s="53"/>
      <c r="C21" s="27"/>
      <c r="D21" s="27"/>
      <c r="E21" s="27"/>
      <c r="I21" s="3"/>
    </row>
    <row r="22" spans="1:9" ht="14.25" customHeight="1" x14ac:dyDescent="0.25">
      <c r="A22" s="55"/>
      <c r="B22" s="53"/>
      <c r="C22" s="27"/>
      <c r="D22" s="27"/>
      <c r="E22" s="27"/>
      <c r="I22" s="3"/>
    </row>
    <row r="23" spans="1:9" ht="14.25" customHeight="1" x14ac:dyDescent="0.25">
      <c r="A23" s="55"/>
      <c r="B23" s="53"/>
      <c r="C23" s="27"/>
      <c r="D23" s="27"/>
      <c r="E23" s="27"/>
      <c r="I23" s="3"/>
    </row>
    <row r="24" spans="1:9" ht="14.25" customHeight="1" x14ac:dyDescent="0.25">
      <c r="A24" s="55"/>
      <c r="B24" s="53"/>
      <c r="C24" s="27"/>
      <c r="D24" s="27"/>
      <c r="E24" s="27"/>
      <c r="I24" s="3"/>
    </row>
    <row r="25" spans="1:9" ht="14.25" customHeight="1" x14ac:dyDescent="0.25">
      <c r="A25" s="55"/>
      <c r="B25" s="53"/>
      <c r="C25" s="27"/>
      <c r="D25" s="27"/>
      <c r="E25" s="27"/>
      <c r="I25" s="3"/>
    </row>
    <row r="26" spans="1:9" ht="14.25" customHeight="1" x14ac:dyDescent="0.25">
      <c r="A26" s="55"/>
      <c r="B26" s="53"/>
      <c r="C26" s="27"/>
      <c r="D26" s="27"/>
      <c r="E26" s="27"/>
      <c r="I26" s="3"/>
    </row>
    <row r="27" spans="1:9" ht="14.25" customHeight="1" x14ac:dyDescent="0.25">
      <c r="A27" s="55"/>
      <c r="B27" s="53"/>
      <c r="C27" s="27"/>
      <c r="D27" s="27"/>
      <c r="E27" s="27"/>
      <c r="I27" s="3"/>
    </row>
    <row r="28" spans="1:9" ht="14.25" customHeight="1" x14ac:dyDescent="0.25">
      <c r="A28" s="55"/>
      <c r="B28" s="53"/>
      <c r="C28" s="27"/>
      <c r="D28" s="27"/>
      <c r="E28" s="27"/>
      <c r="I28" s="3"/>
    </row>
    <row r="29" spans="1:9" ht="14.25" customHeight="1" x14ac:dyDescent="0.25">
      <c r="A29" s="55"/>
      <c r="B29" s="53"/>
      <c r="C29" s="27"/>
      <c r="D29" s="27"/>
      <c r="E29" s="27"/>
      <c r="I29" s="3"/>
    </row>
    <row r="30" spans="1:9" ht="14.25" customHeight="1" x14ac:dyDescent="0.25">
      <c r="A30" s="55"/>
      <c r="B30" s="53"/>
      <c r="C30" s="27"/>
      <c r="D30" s="27"/>
      <c r="E30" s="27"/>
      <c r="I30" s="3"/>
    </row>
    <row r="31" spans="1:9" ht="14.25" customHeight="1" x14ac:dyDescent="0.25">
      <c r="A31" s="55"/>
      <c r="B31" s="27"/>
      <c r="C31" s="27"/>
      <c r="D31" s="27"/>
      <c r="E31" s="27"/>
      <c r="I31" s="3"/>
    </row>
    <row r="32" spans="1:9" ht="14.25" customHeight="1" x14ac:dyDescent="0.25">
      <c r="A32" s="29" t="s">
        <v>22</v>
      </c>
      <c r="B32" s="8">
        <f>SUM(B8:B31)</f>
        <v>0</v>
      </c>
      <c r="C32" s="8">
        <f t="shared" ref="C32:E32" si="0">SUM(C8:C31)</f>
        <v>0</v>
      </c>
      <c r="D32" s="8">
        <f t="shared" si="0"/>
        <v>0</v>
      </c>
      <c r="E32" s="8">
        <f t="shared" si="0"/>
        <v>0</v>
      </c>
      <c r="I32" s="3"/>
    </row>
    <row r="33" spans="1:9" ht="14.25" customHeight="1" x14ac:dyDescent="0.25">
      <c r="A33" s="29" t="s">
        <v>23</v>
      </c>
      <c r="B33" s="8" t="e">
        <f>B32/COUNT(B8:B31)*100</f>
        <v>#DIV/0!</v>
      </c>
      <c r="C33" s="8" t="e">
        <f t="shared" ref="C33:E33" si="1">C32/COUNT(C8:C31)*100</f>
        <v>#DIV/0!</v>
      </c>
      <c r="D33" s="8" t="e">
        <f>D32/COUNT(D8:D31)*100</f>
        <v>#DIV/0!</v>
      </c>
      <c r="E33" s="8" t="e">
        <f t="shared" si="1"/>
        <v>#DIV/0!</v>
      </c>
      <c r="I33" s="3"/>
    </row>
    <row r="34" spans="1:9" ht="14.25" customHeight="1" x14ac:dyDescent="0.25"/>
    <row r="35" spans="1:9" ht="14.25" customHeight="1" x14ac:dyDescent="0.25">
      <c r="A35" s="19" t="s">
        <v>12</v>
      </c>
      <c r="B35" s="11"/>
      <c r="C35" s="11"/>
      <c r="D35" s="11"/>
      <c r="E35" s="12"/>
      <c r="I35" s="3"/>
    </row>
    <row r="36" spans="1:9" ht="14.25" customHeight="1" x14ac:dyDescent="0.25">
      <c r="A36" s="13"/>
      <c r="B36" s="14"/>
      <c r="C36" s="14"/>
      <c r="D36" s="14"/>
      <c r="E36" s="15"/>
      <c r="I36" s="3"/>
    </row>
    <row r="37" spans="1:9" ht="14.25" customHeight="1" x14ac:dyDescent="0.25">
      <c r="A37" s="13"/>
      <c r="B37" s="14"/>
      <c r="C37" s="14"/>
      <c r="D37" s="14"/>
      <c r="E37" s="15"/>
      <c r="I37" s="3"/>
    </row>
    <row r="38" spans="1:9" ht="14.25" customHeight="1" x14ac:dyDescent="0.25">
      <c r="A38" s="13"/>
      <c r="B38" s="14"/>
      <c r="C38" s="14"/>
      <c r="D38" s="14"/>
      <c r="E38" s="15"/>
      <c r="I38" s="3"/>
    </row>
    <row r="39" spans="1:9" ht="14.25" customHeight="1" x14ac:dyDescent="0.25">
      <c r="A39" s="13"/>
      <c r="B39" s="14"/>
      <c r="C39" s="14"/>
      <c r="D39" s="14"/>
      <c r="E39" s="15"/>
      <c r="I39" s="3"/>
    </row>
    <row r="40" spans="1:9" ht="14.25" customHeight="1" x14ac:dyDescent="0.25">
      <c r="A40" s="13"/>
      <c r="B40" s="14"/>
      <c r="C40" s="14"/>
      <c r="D40" s="14"/>
      <c r="E40" s="15"/>
      <c r="I40" s="3"/>
    </row>
    <row r="41" spans="1:9" ht="14.25" customHeight="1" x14ac:dyDescent="0.25">
      <c r="A41" s="16"/>
      <c r="B41" s="17"/>
      <c r="C41" s="17"/>
      <c r="D41" s="17"/>
      <c r="E41" s="18"/>
      <c r="I41" s="3"/>
    </row>
    <row r="42" spans="1:9" x14ac:dyDescent="0.25">
      <c r="H42" s="9"/>
      <c r="I42" s="3"/>
    </row>
    <row r="43" spans="1:9" x14ac:dyDescent="0.25">
      <c r="H43" s="9"/>
      <c r="I43" s="3"/>
    </row>
  </sheetData>
  <conditionalFormatting sqref="B33:E33">
    <cfRule type="cellIs" dxfId="191" priority="1" operator="greaterThanOrEqual">
      <formula>90</formula>
    </cfRule>
    <cfRule type="cellIs" dxfId="190" priority="2" operator="between">
      <formula>80</formula>
      <formula>89.99</formula>
    </cfRule>
    <cfRule type="cellIs" dxfId="189" priority="3" operator="between">
      <formula>70</formula>
      <formula>79.99</formula>
    </cfRule>
    <cfRule type="cellIs" dxfId="188" priority="4" operator="between">
      <formula>60</formula>
      <formula>69.99</formula>
    </cfRule>
    <cfRule type="cellIs" dxfId="187" priority="5" operator="between">
      <formula>50</formula>
      <formula>59.99</formula>
    </cfRule>
    <cfRule type="cellIs" dxfId="18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Y42"/>
  <sheetViews>
    <sheetView showGridLines="0" workbookViewId="0"/>
  </sheetViews>
  <sheetFormatPr defaultRowHeight="15" x14ac:dyDescent="0.25"/>
  <cols>
    <col min="1" max="1" width="26.140625" style="3" customWidth="1"/>
    <col min="2" max="24" width="7.140625" style="3" customWidth="1"/>
    <col min="25" max="25" width="7" style="9" customWidth="1"/>
    <col min="26" max="16384" width="9.140625" style="3"/>
  </cols>
  <sheetData>
    <row r="1" spans="1:25" ht="14.25" customHeight="1" x14ac:dyDescent="0.25">
      <c r="A1" s="25" t="s">
        <v>20</v>
      </c>
      <c r="R1" s="24"/>
      <c r="S1" s="24"/>
      <c r="V1" s="10"/>
    </row>
    <row r="2" spans="1:25" s="10" customFormat="1" ht="14.25" customHeight="1" x14ac:dyDescent="0.25">
      <c r="A2" s="10" t="s">
        <v>49</v>
      </c>
      <c r="B2" s="56"/>
      <c r="C2" s="56"/>
      <c r="D2" s="56"/>
      <c r="E2" s="56"/>
      <c r="F2" s="56"/>
      <c r="G2" s="56"/>
      <c r="H2" s="56"/>
      <c r="I2" s="56"/>
      <c r="J2" s="56"/>
      <c r="K2" s="56"/>
      <c r="L2" s="56"/>
      <c r="M2" s="56"/>
      <c r="N2" s="56"/>
      <c r="O2" s="56"/>
      <c r="P2" s="56"/>
      <c r="Q2" s="56"/>
      <c r="R2" s="24"/>
      <c r="S2" s="24"/>
      <c r="T2" s="56"/>
      <c r="U2" s="56"/>
      <c r="V2" s="24"/>
      <c r="W2" s="56"/>
      <c r="X2" s="56"/>
      <c r="Y2" s="56"/>
    </row>
    <row r="3" spans="1:25" ht="14.25" customHeight="1" x14ac:dyDescent="0.25">
      <c r="A3" s="10" t="s">
        <v>150</v>
      </c>
    </row>
    <row r="4" spans="1:25" ht="10.5" customHeight="1" x14ac:dyDescent="0.25">
      <c r="A4" s="10"/>
    </row>
    <row r="5" spans="1:25" ht="10.5" customHeight="1" x14ac:dyDescent="0.25">
      <c r="A5" s="10"/>
    </row>
    <row r="6" spans="1:25" s="23" customFormat="1" ht="10.5" customHeight="1" x14ac:dyDescent="0.25">
      <c r="A6" s="20"/>
      <c r="B6" s="21" t="s">
        <v>50</v>
      </c>
      <c r="C6" s="21" t="s">
        <v>50</v>
      </c>
      <c r="D6" s="21" t="s">
        <v>50</v>
      </c>
      <c r="E6" s="21" t="s">
        <v>50</v>
      </c>
      <c r="F6" s="21" t="s">
        <v>51</v>
      </c>
      <c r="G6" s="21" t="s">
        <v>51</v>
      </c>
      <c r="H6" s="21" t="s">
        <v>45</v>
      </c>
      <c r="I6" s="21" t="s">
        <v>45</v>
      </c>
      <c r="J6" s="21" t="s">
        <v>45</v>
      </c>
      <c r="K6" s="21" t="s">
        <v>45</v>
      </c>
      <c r="L6" s="21" t="s">
        <v>45</v>
      </c>
      <c r="M6" s="21" t="s">
        <v>46</v>
      </c>
      <c r="N6" s="21" t="s">
        <v>46</v>
      </c>
      <c r="O6" s="21" t="s">
        <v>46</v>
      </c>
      <c r="P6" s="21" t="s">
        <v>46</v>
      </c>
      <c r="Q6" s="21" t="s">
        <v>46</v>
      </c>
      <c r="R6" s="20"/>
    </row>
    <row r="7" spans="1:25" s="5" customFormat="1" ht="14.25" customHeight="1" x14ac:dyDescent="0.25">
      <c r="A7" s="6" t="s">
        <v>10</v>
      </c>
      <c r="B7" s="6">
        <v>1</v>
      </c>
      <c r="C7" s="6">
        <v>2</v>
      </c>
      <c r="D7" s="6">
        <v>3</v>
      </c>
      <c r="E7" s="6">
        <v>4</v>
      </c>
      <c r="F7" s="6">
        <v>5</v>
      </c>
      <c r="G7" s="6">
        <v>6</v>
      </c>
      <c r="H7" s="6">
        <v>7</v>
      </c>
      <c r="I7" s="6">
        <v>8</v>
      </c>
      <c r="J7" s="6">
        <v>9</v>
      </c>
      <c r="K7" s="6">
        <v>10</v>
      </c>
      <c r="L7" s="6">
        <v>11</v>
      </c>
      <c r="M7" s="6">
        <v>12</v>
      </c>
      <c r="N7" s="6">
        <v>13</v>
      </c>
      <c r="O7" s="6">
        <v>14</v>
      </c>
      <c r="P7" s="6">
        <v>15</v>
      </c>
      <c r="Q7" s="6">
        <v>16</v>
      </c>
      <c r="R7" s="7" t="s">
        <v>11</v>
      </c>
    </row>
    <row r="8" spans="1:25" ht="14.25" customHeight="1" x14ac:dyDescent="0.25">
      <c r="A8" s="55"/>
      <c r="B8" s="45"/>
      <c r="C8" s="45"/>
      <c r="D8" s="45"/>
      <c r="E8" s="45"/>
      <c r="F8" s="45"/>
      <c r="G8" s="45"/>
      <c r="H8" s="45"/>
      <c r="I8" s="27"/>
      <c r="J8" s="27"/>
      <c r="K8" s="27"/>
      <c r="L8" s="27"/>
      <c r="M8" s="45"/>
      <c r="N8" s="45"/>
      <c r="O8" s="45"/>
      <c r="P8" s="45"/>
      <c r="Q8" s="27"/>
      <c r="R8" s="8">
        <f>SUM(B8:K8)*4+SUM(L8:N8)*8+SUM(O8:Q8)*12</f>
        <v>0</v>
      </c>
      <c r="Y8" s="3"/>
    </row>
    <row r="9" spans="1:25" ht="14.25" customHeight="1" x14ac:dyDescent="0.25">
      <c r="A9" s="55"/>
      <c r="B9" s="27"/>
      <c r="C9" s="27"/>
      <c r="D9" s="27"/>
      <c r="E9" s="27"/>
      <c r="F9" s="27"/>
      <c r="G9" s="27"/>
      <c r="H9" s="27"/>
      <c r="I9" s="27"/>
      <c r="J9" s="27"/>
      <c r="K9" s="27"/>
      <c r="L9" s="27"/>
      <c r="M9" s="45"/>
      <c r="N9" s="45"/>
      <c r="O9" s="45"/>
      <c r="P9" s="45"/>
      <c r="Q9" s="27"/>
      <c r="R9" s="8">
        <f t="shared" ref="R9:R31" si="0">SUM(B9:K9)*4+SUM(L9:N9)*8+SUM(O9:Q9)*12</f>
        <v>0</v>
      </c>
      <c r="Y9" s="3"/>
    </row>
    <row r="10" spans="1:25" ht="14.25" customHeight="1" x14ac:dyDescent="0.25">
      <c r="A10" s="55"/>
      <c r="B10" s="27"/>
      <c r="C10" s="53"/>
      <c r="D10" s="53"/>
      <c r="E10" s="53"/>
      <c r="F10" s="53"/>
      <c r="G10" s="53"/>
      <c r="H10" s="53"/>
      <c r="I10" s="53"/>
      <c r="J10" s="53"/>
      <c r="K10" s="53"/>
      <c r="L10" s="53"/>
      <c r="M10" s="53"/>
      <c r="N10" s="53"/>
      <c r="O10" s="53"/>
      <c r="P10" s="53"/>
      <c r="Q10" s="53"/>
      <c r="R10" s="8">
        <f t="shared" si="0"/>
        <v>0</v>
      </c>
      <c r="Y10" s="3"/>
    </row>
    <row r="11" spans="1:25" ht="14.25" customHeight="1" x14ac:dyDescent="0.25">
      <c r="A11" s="55"/>
      <c r="B11" s="27"/>
      <c r="C11" s="27"/>
      <c r="D11" s="27"/>
      <c r="E11" s="27"/>
      <c r="F11" s="27"/>
      <c r="G11" s="27"/>
      <c r="H11" s="27"/>
      <c r="I11" s="27"/>
      <c r="J11" s="27"/>
      <c r="K11" s="27"/>
      <c r="L11" s="27"/>
      <c r="M11" s="45"/>
      <c r="N11" s="45"/>
      <c r="O11" s="45"/>
      <c r="P11" s="45"/>
      <c r="Q11" s="27"/>
      <c r="R11" s="8">
        <f t="shared" si="0"/>
        <v>0</v>
      </c>
      <c r="Y11" s="3"/>
    </row>
    <row r="12" spans="1:25" ht="14.25" customHeight="1" x14ac:dyDescent="0.25">
      <c r="A12" s="55"/>
      <c r="B12" s="27"/>
      <c r="C12" s="27"/>
      <c r="D12" s="27"/>
      <c r="E12" s="27"/>
      <c r="F12" s="27"/>
      <c r="G12" s="27"/>
      <c r="H12" s="27"/>
      <c r="I12" s="27"/>
      <c r="J12" s="27"/>
      <c r="K12" s="27"/>
      <c r="L12" s="27"/>
      <c r="M12" s="45"/>
      <c r="N12" s="45"/>
      <c r="O12" s="45"/>
      <c r="P12" s="45"/>
      <c r="Q12" s="27"/>
      <c r="R12" s="8">
        <f t="shared" si="0"/>
        <v>0</v>
      </c>
      <c r="Y12" s="3"/>
    </row>
    <row r="13" spans="1:25" ht="14.25" customHeight="1" x14ac:dyDescent="0.25">
      <c r="A13" s="55"/>
      <c r="B13" s="27"/>
      <c r="C13" s="27"/>
      <c r="D13" s="27"/>
      <c r="E13" s="27"/>
      <c r="F13" s="27"/>
      <c r="G13" s="27"/>
      <c r="H13" s="27"/>
      <c r="I13" s="27"/>
      <c r="J13" s="27"/>
      <c r="K13" s="27"/>
      <c r="L13" s="27"/>
      <c r="M13" s="45"/>
      <c r="N13" s="45"/>
      <c r="O13" s="45"/>
      <c r="P13" s="45"/>
      <c r="Q13" s="27"/>
      <c r="R13" s="8">
        <f t="shared" si="0"/>
        <v>0</v>
      </c>
      <c r="Y13" s="3"/>
    </row>
    <row r="14" spans="1:25" ht="14.25" customHeight="1" x14ac:dyDescent="0.25">
      <c r="A14" s="55"/>
      <c r="B14" s="27"/>
      <c r="C14" s="27"/>
      <c r="D14" s="27"/>
      <c r="E14" s="27"/>
      <c r="F14" s="27"/>
      <c r="G14" s="27"/>
      <c r="H14" s="27"/>
      <c r="I14" s="27"/>
      <c r="J14" s="27"/>
      <c r="K14" s="27"/>
      <c r="L14" s="27"/>
      <c r="M14" s="45"/>
      <c r="N14" s="45"/>
      <c r="O14" s="45"/>
      <c r="P14" s="45"/>
      <c r="Q14" s="27"/>
      <c r="R14" s="8">
        <f t="shared" si="0"/>
        <v>0</v>
      </c>
      <c r="Y14" s="3"/>
    </row>
    <row r="15" spans="1:25" ht="14.25" customHeight="1" x14ac:dyDescent="0.25">
      <c r="A15" s="55"/>
      <c r="B15" s="27"/>
      <c r="C15" s="27"/>
      <c r="D15" s="27"/>
      <c r="E15" s="27"/>
      <c r="F15" s="27"/>
      <c r="G15" s="27"/>
      <c r="H15" s="27"/>
      <c r="I15" s="27"/>
      <c r="J15" s="27"/>
      <c r="K15" s="27"/>
      <c r="L15" s="27"/>
      <c r="M15" s="45"/>
      <c r="N15" s="45"/>
      <c r="O15" s="45"/>
      <c r="P15" s="45"/>
      <c r="Q15" s="27"/>
      <c r="R15" s="8">
        <f t="shared" si="0"/>
        <v>0</v>
      </c>
      <c r="Y15" s="3"/>
    </row>
    <row r="16" spans="1:25" ht="14.25" customHeight="1" x14ac:dyDescent="0.25">
      <c r="A16" s="55"/>
      <c r="B16" s="27"/>
      <c r="C16" s="27"/>
      <c r="D16" s="27"/>
      <c r="E16" s="27"/>
      <c r="F16" s="27"/>
      <c r="G16" s="27"/>
      <c r="H16" s="27"/>
      <c r="I16" s="27"/>
      <c r="J16" s="27"/>
      <c r="K16" s="27"/>
      <c r="L16" s="27"/>
      <c r="M16" s="45"/>
      <c r="N16" s="45"/>
      <c r="O16" s="45"/>
      <c r="P16" s="45"/>
      <c r="Q16" s="27"/>
      <c r="R16" s="8">
        <f t="shared" si="0"/>
        <v>0</v>
      </c>
      <c r="Y16" s="3"/>
    </row>
    <row r="17" spans="1:25" ht="14.25" customHeight="1" x14ac:dyDescent="0.25">
      <c r="A17" s="55"/>
      <c r="B17" s="27"/>
      <c r="C17" s="27"/>
      <c r="D17" s="27"/>
      <c r="E17" s="27"/>
      <c r="F17" s="27"/>
      <c r="G17" s="27"/>
      <c r="H17" s="27"/>
      <c r="I17" s="27"/>
      <c r="J17" s="27"/>
      <c r="K17" s="27"/>
      <c r="L17" s="27"/>
      <c r="M17" s="45"/>
      <c r="N17" s="45"/>
      <c r="O17" s="45"/>
      <c r="P17" s="45"/>
      <c r="Q17" s="27"/>
      <c r="R17" s="8">
        <f t="shared" si="0"/>
        <v>0</v>
      </c>
      <c r="Y17" s="3"/>
    </row>
    <row r="18" spans="1:25" ht="14.25" customHeight="1" x14ac:dyDescent="0.25">
      <c r="A18" s="55"/>
      <c r="B18" s="27"/>
      <c r="C18" s="27"/>
      <c r="D18" s="27"/>
      <c r="E18" s="27"/>
      <c r="F18" s="27"/>
      <c r="G18" s="27"/>
      <c r="H18" s="27"/>
      <c r="I18" s="27"/>
      <c r="J18" s="27"/>
      <c r="K18" s="27"/>
      <c r="L18" s="27"/>
      <c r="M18" s="45"/>
      <c r="N18" s="45"/>
      <c r="O18" s="45"/>
      <c r="P18" s="45"/>
      <c r="Q18" s="27"/>
      <c r="R18" s="8">
        <f t="shared" si="0"/>
        <v>0</v>
      </c>
      <c r="Y18" s="3"/>
    </row>
    <row r="19" spans="1:25" ht="14.25" customHeight="1" x14ac:dyDescent="0.25">
      <c r="A19" s="55"/>
      <c r="B19" s="27"/>
      <c r="C19" s="27"/>
      <c r="D19" s="27"/>
      <c r="E19" s="27"/>
      <c r="F19" s="27"/>
      <c r="G19" s="27"/>
      <c r="H19" s="27"/>
      <c r="I19" s="27"/>
      <c r="J19" s="27"/>
      <c r="K19" s="27"/>
      <c r="L19" s="27"/>
      <c r="M19" s="45"/>
      <c r="N19" s="45"/>
      <c r="O19" s="45"/>
      <c r="P19" s="45"/>
      <c r="Q19" s="27"/>
      <c r="R19" s="8">
        <f t="shared" si="0"/>
        <v>0</v>
      </c>
      <c r="Y19" s="3"/>
    </row>
    <row r="20" spans="1:25" ht="14.25" customHeight="1" x14ac:dyDescent="0.25">
      <c r="A20" s="55"/>
      <c r="B20" s="27"/>
      <c r="C20" s="27"/>
      <c r="D20" s="27"/>
      <c r="E20" s="27"/>
      <c r="F20" s="27"/>
      <c r="G20" s="27"/>
      <c r="H20" s="27"/>
      <c r="I20" s="27"/>
      <c r="J20" s="27"/>
      <c r="K20" s="27"/>
      <c r="L20" s="27"/>
      <c r="M20" s="45"/>
      <c r="N20" s="45"/>
      <c r="O20" s="45"/>
      <c r="P20" s="45"/>
      <c r="Q20" s="27"/>
      <c r="R20" s="8">
        <f t="shared" si="0"/>
        <v>0</v>
      </c>
      <c r="Y20" s="3"/>
    </row>
    <row r="21" spans="1:25" ht="14.25" customHeight="1" x14ac:dyDescent="0.25">
      <c r="A21" s="55"/>
      <c r="B21" s="27"/>
      <c r="C21" s="27"/>
      <c r="D21" s="27"/>
      <c r="E21" s="27"/>
      <c r="F21" s="27"/>
      <c r="G21" s="27"/>
      <c r="H21" s="27"/>
      <c r="I21" s="27"/>
      <c r="J21" s="27"/>
      <c r="K21" s="27"/>
      <c r="L21" s="27"/>
      <c r="M21" s="45"/>
      <c r="N21" s="45"/>
      <c r="O21" s="45"/>
      <c r="P21" s="45"/>
      <c r="Q21" s="27"/>
      <c r="R21" s="8">
        <f t="shared" si="0"/>
        <v>0</v>
      </c>
      <c r="Y21" s="3"/>
    </row>
    <row r="22" spans="1:25" ht="14.25" customHeight="1" x14ac:dyDescent="0.25">
      <c r="A22" s="55"/>
      <c r="B22" s="27"/>
      <c r="C22" s="53"/>
      <c r="D22" s="53"/>
      <c r="E22" s="53"/>
      <c r="F22" s="53"/>
      <c r="G22" s="53"/>
      <c r="H22" s="53"/>
      <c r="I22" s="53"/>
      <c r="J22" s="53"/>
      <c r="K22" s="53"/>
      <c r="L22" s="53"/>
      <c r="M22" s="53"/>
      <c r="N22" s="53"/>
      <c r="O22" s="53"/>
      <c r="P22" s="53"/>
      <c r="Q22" s="53"/>
      <c r="R22" s="8">
        <f t="shared" si="0"/>
        <v>0</v>
      </c>
      <c r="Y22" s="3"/>
    </row>
    <row r="23" spans="1:25" ht="14.25" customHeight="1" x14ac:dyDescent="0.25">
      <c r="A23" s="55"/>
      <c r="B23" s="27"/>
      <c r="C23" s="27"/>
      <c r="D23" s="27"/>
      <c r="E23" s="27"/>
      <c r="F23" s="27"/>
      <c r="G23" s="27"/>
      <c r="H23" s="27"/>
      <c r="I23" s="27"/>
      <c r="J23" s="27"/>
      <c r="K23" s="27"/>
      <c r="L23" s="27"/>
      <c r="M23" s="45"/>
      <c r="N23" s="45"/>
      <c r="O23" s="45"/>
      <c r="P23" s="45"/>
      <c r="Q23" s="27"/>
      <c r="R23" s="8">
        <f t="shared" si="0"/>
        <v>0</v>
      </c>
      <c r="Y23" s="3"/>
    </row>
    <row r="24" spans="1:25" ht="14.25" customHeight="1" x14ac:dyDescent="0.25">
      <c r="A24" s="55"/>
      <c r="B24" s="27"/>
      <c r="C24" s="27"/>
      <c r="D24" s="27"/>
      <c r="E24" s="27"/>
      <c r="F24" s="27"/>
      <c r="G24" s="27"/>
      <c r="H24" s="27"/>
      <c r="I24" s="27"/>
      <c r="J24" s="27"/>
      <c r="K24" s="27"/>
      <c r="L24" s="27"/>
      <c r="M24" s="45"/>
      <c r="N24" s="45"/>
      <c r="O24" s="45"/>
      <c r="P24" s="45"/>
      <c r="Q24" s="27"/>
      <c r="R24" s="8">
        <f t="shared" si="0"/>
        <v>0</v>
      </c>
      <c r="Y24" s="3"/>
    </row>
    <row r="25" spans="1:25" ht="14.25" customHeight="1" x14ac:dyDescent="0.25">
      <c r="A25" s="55"/>
      <c r="B25" s="27"/>
      <c r="C25" s="27"/>
      <c r="D25" s="27"/>
      <c r="E25" s="27"/>
      <c r="F25" s="27"/>
      <c r="G25" s="27"/>
      <c r="H25" s="27"/>
      <c r="I25" s="27"/>
      <c r="J25" s="27"/>
      <c r="K25" s="27"/>
      <c r="L25" s="27"/>
      <c r="M25" s="45"/>
      <c r="N25" s="45"/>
      <c r="O25" s="45"/>
      <c r="P25" s="45"/>
      <c r="Q25" s="27"/>
      <c r="R25" s="8">
        <f t="shared" si="0"/>
        <v>0</v>
      </c>
      <c r="Y25" s="3"/>
    </row>
    <row r="26" spans="1:25" ht="14.25" customHeight="1" x14ac:dyDescent="0.25">
      <c r="A26" s="55"/>
      <c r="B26" s="27"/>
      <c r="C26" s="27"/>
      <c r="D26" s="27"/>
      <c r="E26" s="27"/>
      <c r="F26" s="27"/>
      <c r="G26" s="27"/>
      <c r="H26" s="27"/>
      <c r="I26" s="27"/>
      <c r="J26" s="27"/>
      <c r="K26" s="27"/>
      <c r="L26" s="27"/>
      <c r="M26" s="45"/>
      <c r="N26" s="45"/>
      <c r="O26" s="45"/>
      <c r="P26" s="45"/>
      <c r="Q26" s="27"/>
      <c r="R26" s="8">
        <f t="shared" si="0"/>
        <v>0</v>
      </c>
      <c r="Y26" s="3"/>
    </row>
    <row r="27" spans="1:25" ht="14.25" customHeight="1" x14ac:dyDescent="0.25">
      <c r="A27" s="55"/>
      <c r="B27" s="27"/>
      <c r="C27" s="27"/>
      <c r="D27" s="27"/>
      <c r="E27" s="27"/>
      <c r="F27" s="27"/>
      <c r="G27" s="27"/>
      <c r="H27" s="27"/>
      <c r="I27" s="27"/>
      <c r="J27" s="27"/>
      <c r="K27" s="27"/>
      <c r="L27" s="27"/>
      <c r="M27" s="45"/>
      <c r="N27" s="45"/>
      <c r="O27" s="45"/>
      <c r="P27" s="45"/>
      <c r="Q27" s="27"/>
      <c r="R27" s="8">
        <f t="shared" si="0"/>
        <v>0</v>
      </c>
      <c r="Y27" s="3"/>
    </row>
    <row r="28" spans="1:25" ht="14.25" customHeight="1" x14ac:dyDescent="0.25">
      <c r="A28" s="55"/>
      <c r="B28" s="27"/>
      <c r="C28" s="27"/>
      <c r="D28" s="27"/>
      <c r="E28" s="27"/>
      <c r="F28" s="27"/>
      <c r="G28" s="27"/>
      <c r="H28" s="27"/>
      <c r="I28" s="27"/>
      <c r="J28" s="27"/>
      <c r="K28" s="27"/>
      <c r="L28" s="27"/>
      <c r="M28" s="45"/>
      <c r="N28" s="45"/>
      <c r="O28" s="45"/>
      <c r="P28" s="45"/>
      <c r="Q28" s="27"/>
      <c r="R28" s="8">
        <f t="shared" si="0"/>
        <v>0</v>
      </c>
      <c r="Y28" s="3"/>
    </row>
    <row r="29" spans="1:25" ht="14.25" customHeight="1" x14ac:dyDescent="0.25">
      <c r="A29" s="55"/>
      <c r="B29" s="27"/>
      <c r="C29" s="27"/>
      <c r="D29" s="27"/>
      <c r="E29" s="27"/>
      <c r="F29" s="27"/>
      <c r="G29" s="27"/>
      <c r="H29" s="27"/>
      <c r="I29" s="27"/>
      <c r="J29" s="27"/>
      <c r="K29" s="27"/>
      <c r="L29" s="27"/>
      <c r="M29" s="45"/>
      <c r="N29" s="45"/>
      <c r="O29" s="45"/>
      <c r="P29" s="45"/>
      <c r="Q29" s="27"/>
      <c r="R29" s="8">
        <f t="shared" si="0"/>
        <v>0</v>
      </c>
      <c r="Y29" s="3"/>
    </row>
    <row r="30" spans="1:25" ht="14.25" customHeight="1" x14ac:dyDescent="0.25">
      <c r="A30" s="55"/>
      <c r="B30" s="27"/>
      <c r="C30" s="27"/>
      <c r="D30" s="27"/>
      <c r="E30" s="27"/>
      <c r="F30" s="27"/>
      <c r="G30" s="27"/>
      <c r="H30" s="27"/>
      <c r="I30" s="27"/>
      <c r="J30" s="27"/>
      <c r="K30" s="27"/>
      <c r="L30" s="27"/>
      <c r="M30" s="45"/>
      <c r="N30" s="45"/>
      <c r="O30" s="45"/>
      <c r="P30" s="45"/>
      <c r="Q30" s="27"/>
      <c r="R30" s="8">
        <f t="shared" si="0"/>
        <v>0</v>
      </c>
      <c r="Y30" s="3"/>
    </row>
    <row r="31" spans="1:25" ht="14.25" customHeight="1" x14ac:dyDescent="0.25">
      <c r="A31" s="55"/>
      <c r="B31" s="27"/>
      <c r="C31" s="27"/>
      <c r="D31" s="27"/>
      <c r="E31" s="27"/>
      <c r="F31" s="27"/>
      <c r="G31" s="27"/>
      <c r="H31" s="27"/>
      <c r="I31" s="27"/>
      <c r="J31" s="27"/>
      <c r="K31" s="27"/>
      <c r="L31" s="27"/>
      <c r="M31" s="45"/>
      <c r="N31" s="45"/>
      <c r="O31" s="45"/>
      <c r="P31" s="45"/>
      <c r="Q31" s="27"/>
      <c r="R31" s="8">
        <f t="shared" si="0"/>
        <v>0</v>
      </c>
      <c r="Y31" s="3"/>
    </row>
    <row r="32" spans="1:25" ht="14.25" customHeight="1" x14ac:dyDescent="0.25">
      <c r="A32" s="29" t="s">
        <v>22</v>
      </c>
      <c r="B32" s="8">
        <f>SUM(B8:B31)</f>
        <v>0</v>
      </c>
      <c r="C32" s="8">
        <f t="shared" ref="C32:L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ref="M32:O32" si="2">SUM(M8:M31)</f>
        <v>0</v>
      </c>
      <c r="N32" s="8">
        <f t="shared" si="2"/>
        <v>0</v>
      </c>
      <c r="O32" s="8">
        <f t="shared" si="2"/>
        <v>0</v>
      </c>
      <c r="P32" s="8">
        <f>SUM(P8:P31)</f>
        <v>0</v>
      </c>
      <c r="Q32" s="8">
        <f t="shared" ref="Q32" si="3">SUM(Q8:Q31)</f>
        <v>0</v>
      </c>
      <c r="R32" s="69" t="e">
        <f>SUM(R8:R31)/COUNT(B8:B31)</f>
        <v>#DIV/0!</v>
      </c>
      <c r="Y32" s="3"/>
    </row>
    <row r="33" spans="1:25" ht="14.25" customHeight="1" x14ac:dyDescent="0.25">
      <c r="A33" s="29" t="s">
        <v>23</v>
      </c>
      <c r="B33" s="8" t="e">
        <f>B32/COUNT(B8:B31)*100</f>
        <v>#DIV/0!</v>
      </c>
      <c r="C33" s="8" t="e">
        <f t="shared" ref="C33:Q33" si="4">C32/COUNT(C8:C31)*100</f>
        <v>#DIV/0!</v>
      </c>
      <c r="D33" s="8" t="e">
        <f t="shared" si="4"/>
        <v>#DIV/0!</v>
      </c>
      <c r="E33" s="8" t="e">
        <f t="shared" si="4"/>
        <v>#DIV/0!</v>
      </c>
      <c r="F33" s="8" t="e">
        <f t="shared" si="4"/>
        <v>#DIV/0!</v>
      </c>
      <c r="G33" s="8" t="e">
        <f t="shared" si="4"/>
        <v>#DIV/0!</v>
      </c>
      <c r="H33" s="8" t="e">
        <f t="shared" si="4"/>
        <v>#DIV/0!</v>
      </c>
      <c r="I33" s="8" t="e">
        <f t="shared" si="4"/>
        <v>#DIV/0!</v>
      </c>
      <c r="J33" s="8" t="e">
        <f t="shared" si="4"/>
        <v>#DIV/0!</v>
      </c>
      <c r="K33" s="8" t="e">
        <f t="shared" si="4"/>
        <v>#DIV/0!</v>
      </c>
      <c r="L33" s="8" t="e">
        <f t="shared" si="4"/>
        <v>#DIV/0!</v>
      </c>
      <c r="M33" s="8" t="e">
        <f t="shared" si="4"/>
        <v>#DIV/0!</v>
      </c>
      <c r="N33" s="8" t="e">
        <f t="shared" si="4"/>
        <v>#DIV/0!</v>
      </c>
      <c r="O33" s="8" t="e">
        <f t="shared" si="4"/>
        <v>#DIV/0!</v>
      </c>
      <c r="P33" s="8" t="e">
        <f t="shared" si="4"/>
        <v>#DIV/0!</v>
      </c>
      <c r="Q33" s="8" t="e">
        <f t="shared" si="4"/>
        <v>#DIV/0!</v>
      </c>
      <c r="R33" s="70"/>
      <c r="Y33" s="3"/>
    </row>
    <row r="34" spans="1:25" ht="14.25" customHeight="1" x14ac:dyDescent="0.25"/>
    <row r="35" spans="1:25" ht="14.25" customHeight="1" x14ac:dyDescent="0.25">
      <c r="A35" s="19" t="s">
        <v>12</v>
      </c>
      <c r="B35" s="11"/>
      <c r="C35" s="11"/>
      <c r="D35" s="11"/>
      <c r="E35" s="11"/>
      <c r="F35" s="11"/>
      <c r="G35" s="11"/>
      <c r="H35" s="11"/>
      <c r="I35" s="11"/>
      <c r="J35" s="11"/>
      <c r="K35" s="11"/>
      <c r="L35" s="11"/>
      <c r="M35" s="12"/>
      <c r="O35" s="81" t="s">
        <v>13</v>
      </c>
      <c r="P35" s="82"/>
      <c r="Q35" s="82"/>
      <c r="R35" s="83"/>
      <c r="Y35" s="3"/>
    </row>
    <row r="36" spans="1:25" ht="14.25" customHeight="1" x14ac:dyDescent="0.25">
      <c r="A36" s="13"/>
      <c r="B36" s="14"/>
      <c r="C36" s="14"/>
      <c r="D36" s="14"/>
      <c r="E36" s="14"/>
      <c r="F36" s="14"/>
      <c r="G36" s="14"/>
      <c r="H36" s="14"/>
      <c r="I36" s="14"/>
      <c r="J36" s="14"/>
      <c r="K36" s="14"/>
      <c r="L36" s="14"/>
      <c r="M36" s="15"/>
      <c r="O36" s="72" t="s">
        <v>14</v>
      </c>
      <c r="P36" s="72"/>
      <c r="Q36" s="73"/>
      <c r="R36" s="73"/>
      <c r="Y36" s="3"/>
    </row>
    <row r="37" spans="1:25" ht="14.25" customHeight="1" x14ac:dyDescent="0.25">
      <c r="A37" s="13"/>
      <c r="B37" s="14"/>
      <c r="C37" s="14"/>
      <c r="D37" s="14"/>
      <c r="E37" s="14"/>
      <c r="F37" s="14"/>
      <c r="G37" s="14"/>
      <c r="H37" s="14"/>
      <c r="I37" s="14"/>
      <c r="J37" s="14"/>
      <c r="K37" s="14"/>
      <c r="L37" s="14"/>
      <c r="M37" s="15"/>
      <c r="O37" s="74" t="s">
        <v>15</v>
      </c>
      <c r="P37" s="74"/>
      <c r="Q37" s="73"/>
      <c r="R37" s="73"/>
      <c r="Y37" s="3"/>
    </row>
    <row r="38" spans="1:25" ht="14.25" customHeight="1" x14ac:dyDescent="0.25">
      <c r="A38" s="13"/>
      <c r="B38" s="14"/>
      <c r="C38" s="14"/>
      <c r="D38" s="14"/>
      <c r="E38" s="14"/>
      <c r="F38" s="14"/>
      <c r="G38" s="14"/>
      <c r="H38" s="14"/>
      <c r="I38" s="14"/>
      <c r="J38" s="14"/>
      <c r="K38" s="14"/>
      <c r="L38" s="14"/>
      <c r="M38" s="15"/>
      <c r="O38" s="76" t="s">
        <v>16</v>
      </c>
      <c r="P38" s="76"/>
      <c r="Q38" s="73"/>
      <c r="R38" s="73"/>
      <c r="Y38" s="3"/>
    </row>
    <row r="39" spans="1:25" ht="14.25" customHeight="1" x14ac:dyDescent="0.25">
      <c r="A39" s="13"/>
      <c r="B39" s="14"/>
      <c r="C39" s="14"/>
      <c r="D39" s="14"/>
      <c r="E39" s="14"/>
      <c r="F39" s="14"/>
      <c r="G39" s="14"/>
      <c r="H39" s="14"/>
      <c r="I39" s="14"/>
      <c r="J39" s="14"/>
      <c r="K39" s="14"/>
      <c r="L39" s="14"/>
      <c r="M39" s="15"/>
      <c r="O39" s="77" t="s">
        <v>17</v>
      </c>
      <c r="P39" s="77"/>
      <c r="Q39" s="73"/>
      <c r="R39" s="73"/>
      <c r="Y39" s="3"/>
    </row>
    <row r="40" spans="1:25" ht="14.25" customHeight="1" x14ac:dyDescent="0.25">
      <c r="A40" s="13"/>
      <c r="B40" s="14"/>
      <c r="C40" s="14"/>
      <c r="D40" s="14"/>
      <c r="E40" s="14"/>
      <c r="F40" s="14"/>
      <c r="G40" s="14"/>
      <c r="H40" s="14"/>
      <c r="I40" s="14"/>
      <c r="J40" s="14"/>
      <c r="K40" s="14"/>
      <c r="L40" s="14"/>
      <c r="M40" s="15"/>
      <c r="O40" s="78" t="s">
        <v>18</v>
      </c>
      <c r="P40" s="78"/>
      <c r="Q40" s="73"/>
      <c r="R40" s="73"/>
      <c r="Y40" s="3"/>
    </row>
    <row r="41" spans="1:25" ht="14.25" customHeight="1" x14ac:dyDescent="0.25">
      <c r="A41" s="16"/>
      <c r="B41" s="17"/>
      <c r="C41" s="17"/>
      <c r="D41" s="17"/>
      <c r="E41" s="17"/>
      <c r="F41" s="17"/>
      <c r="G41" s="17"/>
      <c r="H41" s="17"/>
      <c r="I41" s="17"/>
      <c r="J41" s="17"/>
      <c r="K41" s="17"/>
      <c r="L41" s="17"/>
      <c r="M41" s="18"/>
      <c r="O41" s="75" t="s">
        <v>19</v>
      </c>
      <c r="P41" s="75"/>
      <c r="Q41" s="73"/>
      <c r="R41" s="73"/>
      <c r="Y41" s="3"/>
    </row>
    <row r="42" spans="1:25" x14ac:dyDescent="0.25">
      <c r="A42" s="14"/>
      <c r="B42" s="14"/>
      <c r="C42" s="14"/>
      <c r="D42" s="14"/>
      <c r="E42" s="14"/>
      <c r="F42" s="14"/>
      <c r="G42" s="14"/>
      <c r="H42" s="14"/>
      <c r="I42" s="14"/>
      <c r="J42" s="14"/>
      <c r="K42" s="14"/>
      <c r="L42" s="14"/>
      <c r="M42" s="14"/>
      <c r="N42" s="14"/>
      <c r="O42" s="14"/>
      <c r="P42" s="14"/>
      <c r="Q42" s="14"/>
      <c r="R42" s="14"/>
      <c r="S42" s="14"/>
      <c r="T42" s="14"/>
    </row>
  </sheetData>
  <mergeCells count="14">
    <mergeCell ref="O41:P41"/>
    <mergeCell ref="Q41:R41"/>
    <mergeCell ref="O38:P38"/>
    <mergeCell ref="Q38:R38"/>
    <mergeCell ref="O39:P39"/>
    <mergeCell ref="Q39:R39"/>
    <mergeCell ref="O40:P40"/>
    <mergeCell ref="Q40:R40"/>
    <mergeCell ref="R32:R33"/>
    <mergeCell ref="O36:P36"/>
    <mergeCell ref="Q36:R36"/>
    <mergeCell ref="O37:P37"/>
    <mergeCell ref="Q37:R37"/>
    <mergeCell ref="O35:R35"/>
  </mergeCells>
  <conditionalFormatting sqref="R8:R31">
    <cfRule type="cellIs" dxfId="185" priority="7" operator="greaterThanOrEqual">
      <formula>90</formula>
    </cfRule>
    <cfRule type="cellIs" dxfId="184" priority="8" operator="between">
      <formula>80</formula>
      <formula>89.99</formula>
    </cfRule>
    <cfRule type="cellIs" dxfId="183" priority="9" operator="between">
      <formula>70</formula>
      <formula>79.99</formula>
    </cfRule>
    <cfRule type="cellIs" dxfId="182" priority="10" operator="between">
      <formula>60</formula>
      <formula>69.99</formula>
    </cfRule>
    <cfRule type="cellIs" dxfId="181" priority="11" operator="between">
      <formula>50</formula>
      <formula>59.99</formula>
    </cfRule>
    <cfRule type="cellIs" dxfId="180" priority="12" operator="lessThanOrEqual">
      <formula>49.99</formula>
    </cfRule>
  </conditionalFormatting>
  <conditionalFormatting sqref="B33:Q33">
    <cfRule type="cellIs" dxfId="179" priority="1" operator="greaterThanOrEqual">
      <formula>90</formula>
    </cfRule>
    <cfRule type="cellIs" dxfId="178" priority="2" operator="between">
      <formula>80</formula>
      <formula>89.99</formula>
    </cfRule>
    <cfRule type="cellIs" dxfId="177" priority="3" operator="between">
      <formula>70</formula>
      <formula>79.99</formula>
    </cfRule>
    <cfRule type="cellIs" dxfId="176" priority="4" operator="between">
      <formula>60</formula>
      <formula>69.99</formula>
    </cfRule>
    <cfRule type="cellIs" dxfId="175" priority="5" operator="between">
      <formula>50</formula>
      <formula>59.99</formula>
    </cfRule>
    <cfRule type="cellIs" dxfId="17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vt:i4>
      </vt:variant>
    </vt:vector>
  </HeadingPairs>
  <TitlesOfParts>
    <vt:vector size="29" baseType="lpstr">
      <vt:lpstr>1P</vt:lpstr>
      <vt:lpstr>1A</vt:lpstr>
      <vt:lpstr>2P</vt:lpstr>
      <vt:lpstr>2A</vt:lpstr>
      <vt:lpstr>Benchmark A (1-2)</vt:lpstr>
      <vt:lpstr>3P</vt:lpstr>
      <vt:lpstr>3A</vt:lpstr>
      <vt:lpstr>4P</vt:lpstr>
      <vt:lpstr>4A</vt:lpstr>
      <vt:lpstr>Benchmark A (3-4)</vt:lpstr>
      <vt:lpstr>5P</vt:lpstr>
      <vt:lpstr>5A</vt:lpstr>
      <vt:lpstr>6P</vt:lpstr>
      <vt:lpstr>6A</vt:lpstr>
      <vt:lpstr>Mid-Course Test A</vt:lpstr>
      <vt:lpstr>7P</vt:lpstr>
      <vt:lpstr>7A</vt:lpstr>
      <vt:lpstr>8P</vt:lpstr>
      <vt:lpstr>8A</vt:lpstr>
      <vt:lpstr>9P</vt:lpstr>
      <vt:lpstr>9A</vt:lpstr>
      <vt:lpstr>Benchmark A (7-9)</vt:lpstr>
      <vt:lpstr>10P</vt:lpstr>
      <vt:lpstr>10A</vt:lpstr>
      <vt:lpstr>11P</vt:lpstr>
      <vt:lpstr>11A</vt:lpstr>
      <vt:lpstr>End of Course A</vt:lpstr>
      <vt:lpstr>Common Core Standards Grade 8</vt:lpstr>
      <vt:lpstr>'Common Core Standards Grade 8'!Print_Area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Bridget McKinney</dc:creator>
  <cp:lastModifiedBy>Bridget McKinney</cp:lastModifiedBy>
  <cp:lastPrinted>2014-02-02T21:35:05Z</cp:lastPrinted>
  <dcterms:created xsi:type="dcterms:W3CDTF">2013-11-20T23:20:13Z</dcterms:created>
  <dcterms:modified xsi:type="dcterms:W3CDTF">2014-08-02T02:16:46Z</dcterms:modified>
</cp:coreProperties>
</file>