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Bridget McKinney\Documents\MIF Item Analysis\2013\"/>
    </mc:Choice>
  </mc:AlternateContent>
  <bookViews>
    <workbookView xWindow="0" yWindow="0" windowWidth="20490" windowHeight="7755" tabRatio="890"/>
  </bookViews>
  <sheets>
    <sheet name="1A" sheetId="49" r:id="rId1"/>
    <sheet name="1B" sheetId="1" r:id="rId2"/>
    <sheet name="2A" sheetId="50" r:id="rId3"/>
    <sheet name="2B" sheetId="14" r:id="rId4"/>
    <sheet name="3A" sheetId="51" r:id="rId5"/>
    <sheet name="3B" sheetId="16" r:id="rId6"/>
    <sheet name="4A" sheetId="52" r:id="rId7"/>
    <sheet name="4B" sheetId="20" r:id="rId8"/>
    <sheet name="Benchmark 1-4" sheetId="44" r:id="rId9"/>
    <sheet name="5A" sheetId="53" r:id="rId10"/>
    <sheet name="5B" sheetId="22" r:id="rId11"/>
    <sheet name="6A" sheetId="54" r:id="rId12"/>
    <sheet name="6B" sheetId="24" r:id="rId13"/>
    <sheet name="Mid-Year Test" sheetId="47" r:id="rId14"/>
    <sheet name="7A" sheetId="55" r:id="rId15"/>
    <sheet name="7B" sheetId="26" r:id="rId16"/>
    <sheet name="8A" sheetId="56" r:id="rId17"/>
    <sheet name="8B" sheetId="28" r:id="rId18"/>
    <sheet name="9A" sheetId="57" r:id="rId19"/>
    <sheet name="9B" sheetId="30" r:id="rId20"/>
    <sheet name="10A" sheetId="58" r:id="rId21"/>
    <sheet name="10B" sheetId="32" r:id="rId22"/>
    <sheet name="11A" sheetId="59" r:id="rId23"/>
    <sheet name="11B" sheetId="34" r:id="rId24"/>
    <sheet name="Benchmark 8-10" sheetId="45" r:id="rId25"/>
    <sheet name="12A" sheetId="60" r:id="rId26"/>
    <sheet name="12B" sheetId="36" r:id="rId27"/>
    <sheet name="13A" sheetId="61" r:id="rId28"/>
    <sheet name="13B" sheetId="38" r:id="rId29"/>
    <sheet name="14A" sheetId="63" r:id="rId30"/>
    <sheet name="14B" sheetId="40" r:id="rId31"/>
    <sheet name="End-of-Year Test" sheetId="48" r:id="rId32"/>
    <sheet name="Common Core Standards Grade 4" sheetId="19" r:id="rId3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1" l="1"/>
  <c r="N8" i="16"/>
  <c r="P9" i="20"/>
  <c r="P10" i="20"/>
  <c r="P11" i="20"/>
  <c r="P12" i="20"/>
  <c r="P13" i="20"/>
  <c r="P14" i="20"/>
  <c r="P15" i="20"/>
  <c r="P16" i="20"/>
  <c r="P17" i="20"/>
  <c r="P18" i="20"/>
  <c r="P19" i="20"/>
  <c r="P20" i="20"/>
  <c r="P21" i="20"/>
  <c r="P22" i="20"/>
  <c r="P23" i="20"/>
  <c r="P24" i="20"/>
  <c r="P25" i="20"/>
  <c r="P26" i="20"/>
  <c r="P27" i="20"/>
  <c r="P28" i="20"/>
  <c r="P29" i="20"/>
  <c r="P30" i="20"/>
  <c r="P31" i="20"/>
  <c r="P8" i="20"/>
  <c r="W9" i="44"/>
  <c r="W10" i="44"/>
  <c r="W11" i="44"/>
  <c r="W12" i="44"/>
  <c r="W13" i="44"/>
  <c r="W14" i="44"/>
  <c r="W15" i="44"/>
  <c r="W16" i="44"/>
  <c r="W17" i="44"/>
  <c r="W18" i="44"/>
  <c r="W19" i="44"/>
  <c r="W20" i="44"/>
  <c r="W21" i="44"/>
  <c r="W22" i="44"/>
  <c r="W23" i="44"/>
  <c r="W24" i="44"/>
  <c r="W25" i="44"/>
  <c r="W26" i="44"/>
  <c r="W27" i="44"/>
  <c r="W28" i="44"/>
  <c r="W29" i="44"/>
  <c r="W30" i="44"/>
  <c r="W31" i="44"/>
  <c r="W8" i="44"/>
  <c r="M9" i="24"/>
  <c r="M10" i="24"/>
  <c r="M11" i="24"/>
  <c r="M12" i="24"/>
  <c r="M13" i="24"/>
  <c r="M14" i="24"/>
  <c r="M15" i="24"/>
  <c r="M16" i="24"/>
  <c r="M17" i="24"/>
  <c r="M18" i="24"/>
  <c r="M19" i="24"/>
  <c r="M20" i="24"/>
  <c r="M21" i="24"/>
  <c r="M22" i="24"/>
  <c r="M23" i="24"/>
  <c r="M24" i="24"/>
  <c r="M25" i="24"/>
  <c r="M26" i="24"/>
  <c r="M27" i="24"/>
  <c r="M28" i="24"/>
  <c r="M29" i="24"/>
  <c r="M30" i="24"/>
  <c r="M31" i="24"/>
  <c r="M8" i="24"/>
  <c r="M8" i="32"/>
  <c r="Y8" i="45"/>
  <c r="AA8" i="47"/>
  <c r="L9" i="26"/>
  <c r="L10" i="26"/>
  <c r="L11" i="26"/>
  <c r="L12" i="26"/>
  <c r="L13" i="26"/>
  <c r="L14" i="26"/>
  <c r="L15" i="26"/>
  <c r="L16" i="26"/>
  <c r="L17" i="26"/>
  <c r="L18" i="26"/>
  <c r="L19" i="26"/>
  <c r="L20" i="26"/>
  <c r="L21" i="26"/>
  <c r="L22" i="26"/>
  <c r="L23" i="26"/>
  <c r="L24" i="26"/>
  <c r="L25" i="26"/>
  <c r="L26" i="26"/>
  <c r="L27" i="26"/>
  <c r="L28" i="26"/>
  <c r="L29" i="26"/>
  <c r="L30" i="26"/>
  <c r="L31" i="26"/>
  <c r="L8" i="26"/>
  <c r="N10" i="30"/>
  <c r="N16" i="34"/>
  <c r="M24" i="32"/>
  <c r="M9" i="32"/>
  <c r="M10" i="32"/>
  <c r="M11" i="32"/>
  <c r="M12" i="32"/>
  <c r="M13" i="32"/>
  <c r="M14" i="32"/>
  <c r="M15" i="32"/>
  <c r="M16" i="32"/>
  <c r="M17" i="32"/>
  <c r="M18" i="32"/>
  <c r="M19" i="32"/>
  <c r="M20" i="32"/>
  <c r="M21" i="32"/>
  <c r="M22" i="32"/>
  <c r="M23" i="32"/>
  <c r="M25" i="32"/>
  <c r="M26" i="32"/>
  <c r="M27" i="32"/>
  <c r="M28" i="32"/>
  <c r="M29" i="32"/>
  <c r="M30" i="32"/>
  <c r="M31" i="32"/>
  <c r="N11" i="38"/>
  <c r="N12" i="40"/>
  <c r="Y8" i="48"/>
  <c r="N32" i="59" l="1"/>
  <c r="O32" i="59"/>
  <c r="N33" i="59"/>
  <c r="O33" i="59"/>
  <c r="L32" i="55"/>
  <c r="M32" i="55"/>
  <c r="N32" i="55"/>
  <c r="O32" i="55"/>
  <c r="P32" i="55"/>
  <c r="Q32" i="55"/>
  <c r="R32" i="55"/>
  <c r="S32" i="55"/>
  <c r="L33" i="55"/>
  <c r="M33" i="55"/>
  <c r="N33" i="55"/>
  <c r="O33" i="55"/>
  <c r="P33" i="55"/>
  <c r="Q33" i="55"/>
  <c r="R33" i="55"/>
  <c r="S33" i="55"/>
  <c r="X32" i="47"/>
  <c r="X33" i="47" s="1"/>
  <c r="Y32" i="47"/>
  <c r="Y33" i="47" s="1"/>
  <c r="Z32" i="47"/>
  <c r="Z33" i="47" s="1"/>
  <c r="Q32" i="53"/>
  <c r="R32" i="53"/>
  <c r="Q33" i="53"/>
  <c r="R33" i="53"/>
  <c r="N32" i="20"/>
  <c r="O32" i="20"/>
  <c r="N33" i="20"/>
  <c r="O33" i="20"/>
  <c r="N32" i="1"/>
  <c r="N33" i="1" s="1"/>
  <c r="O32" i="1"/>
  <c r="P32" i="1"/>
  <c r="P33" i="1" s="1"/>
  <c r="O33" i="1"/>
  <c r="Y9" i="48" l="1"/>
  <c r="Y10" i="48"/>
  <c r="Y11" i="48"/>
  <c r="Y12" i="48"/>
  <c r="Y13" i="48"/>
  <c r="Y14" i="48"/>
  <c r="Y15" i="48"/>
  <c r="Y16" i="48"/>
  <c r="Y17" i="48"/>
  <c r="Y18" i="48"/>
  <c r="Y19" i="48"/>
  <c r="Y20" i="48"/>
  <c r="Y21" i="48"/>
  <c r="Y22" i="48"/>
  <c r="Y23" i="48"/>
  <c r="Y24" i="48"/>
  <c r="Y25" i="48"/>
  <c r="Y26" i="48"/>
  <c r="Y27" i="48"/>
  <c r="Y28" i="48"/>
  <c r="Y29" i="48"/>
  <c r="Y30" i="48"/>
  <c r="Y31" i="48"/>
  <c r="Y9" i="45"/>
  <c r="Y10" i="45"/>
  <c r="Y11" i="45"/>
  <c r="Y12" i="45"/>
  <c r="Y13" i="45"/>
  <c r="Y14" i="45"/>
  <c r="Y15" i="45"/>
  <c r="Y16" i="45"/>
  <c r="Y17" i="45"/>
  <c r="Y18" i="45"/>
  <c r="Y19" i="45"/>
  <c r="Y20" i="45"/>
  <c r="Y21" i="45"/>
  <c r="Y22" i="45"/>
  <c r="Y23" i="45"/>
  <c r="Y24" i="45"/>
  <c r="Y25" i="45"/>
  <c r="Y26" i="45"/>
  <c r="Y27" i="45"/>
  <c r="Y28" i="45"/>
  <c r="Y29" i="45"/>
  <c r="Y30" i="45"/>
  <c r="Y31" i="45"/>
  <c r="AA9" i="47"/>
  <c r="AA10" i="47"/>
  <c r="AA11" i="47"/>
  <c r="AA12" i="47"/>
  <c r="AA13" i="47"/>
  <c r="AA14" i="47"/>
  <c r="AA15" i="47"/>
  <c r="AA16" i="47"/>
  <c r="AA17" i="47"/>
  <c r="AA18" i="47"/>
  <c r="AA19" i="47"/>
  <c r="AA20" i="47"/>
  <c r="AA21" i="47"/>
  <c r="AA22" i="47"/>
  <c r="AA23" i="47"/>
  <c r="AA24" i="47"/>
  <c r="AA25" i="47"/>
  <c r="AA26" i="47"/>
  <c r="AA27" i="47"/>
  <c r="AA28" i="47"/>
  <c r="AA29" i="47"/>
  <c r="AA30" i="47"/>
  <c r="AA31" i="47"/>
  <c r="N9" i="28"/>
  <c r="N10" i="28"/>
  <c r="N11" i="28"/>
  <c r="N12" i="28"/>
  <c r="N13" i="28"/>
  <c r="N14" i="28"/>
  <c r="N15" i="28"/>
  <c r="N16" i="28"/>
  <c r="N17" i="28"/>
  <c r="N18" i="28"/>
  <c r="N19" i="28"/>
  <c r="N20" i="28"/>
  <c r="N21" i="28"/>
  <c r="N22" i="28"/>
  <c r="N23" i="28"/>
  <c r="N24" i="28"/>
  <c r="N25" i="28"/>
  <c r="N26" i="28"/>
  <c r="N27" i="28"/>
  <c r="N28" i="28"/>
  <c r="N29" i="28"/>
  <c r="N30" i="28"/>
  <c r="N31" i="28"/>
  <c r="N9" i="30"/>
  <c r="N11" i="30"/>
  <c r="N12" i="30"/>
  <c r="N13" i="30"/>
  <c r="N14" i="30"/>
  <c r="N15" i="30"/>
  <c r="N16" i="30"/>
  <c r="N17" i="30"/>
  <c r="N18" i="30"/>
  <c r="N19" i="30"/>
  <c r="N20" i="30"/>
  <c r="N21" i="30"/>
  <c r="N22" i="30"/>
  <c r="N23" i="30"/>
  <c r="N24" i="30"/>
  <c r="N25" i="30"/>
  <c r="N26" i="30"/>
  <c r="N27" i="30"/>
  <c r="N28" i="30"/>
  <c r="N29" i="30"/>
  <c r="N30" i="30"/>
  <c r="N31" i="30"/>
  <c r="N9" i="34"/>
  <c r="N10" i="34"/>
  <c r="N11" i="34"/>
  <c r="N12" i="34"/>
  <c r="N13" i="34"/>
  <c r="N14" i="34"/>
  <c r="N15" i="34"/>
  <c r="N17" i="34"/>
  <c r="N18" i="34"/>
  <c r="N19" i="34"/>
  <c r="N20" i="34"/>
  <c r="N21" i="34"/>
  <c r="N22" i="34"/>
  <c r="N23" i="34"/>
  <c r="N24" i="34"/>
  <c r="N25" i="34"/>
  <c r="N26" i="34"/>
  <c r="N27" i="34"/>
  <c r="N28" i="34"/>
  <c r="N29" i="34"/>
  <c r="N30" i="34"/>
  <c r="N31" i="34"/>
  <c r="N9" i="36"/>
  <c r="N10" i="36"/>
  <c r="N11" i="36"/>
  <c r="N12" i="36"/>
  <c r="N13" i="36"/>
  <c r="N14" i="36"/>
  <c r="N15" i="36"/>
  <c r="N16" i="36"/>
  <c r="N17" i="36"/>
  <c r="N18" i="36"/>
  <c r="N19" i="36"/>
  <c r="N20" i="36"/>
  <c r="N21" i="36"/>
  <c r="N22" i="36"/>
  <c r="N23" i="36"/>
  <c r="N24" i="36"/>
  <c r="N25" i="36"/>
  <c r="N26" i="36"/>
  <c r="N27" i="36"/>
  <c r="N28" i="36"/>
  <c r="N29" i="36"/>
  <c r="N30" i="36"/>
  <c r="N31" i="36"/>
  <c r="N9" i="38"/>
  <c r="N10" i="38"/>
  <c r="N12" i="38"/>
  <c r="N13" i="38"/>
  <c r="N14" i="38"/>
  <c r="N15" i="38"/>
  <c r="N16" i="38"/>
  <c r="N17" i="38"/>
  <c r="N18" i="38"/>
  <c r="N19" i="38"/>
  <c r="N20" i="38"/>
  <c r="N21" i="38"/>
  <c r="N22" i="38"/>
  <c r="N23" i="38"/>
  <c r="N24" i="38"/>
  <c r="N25" i="38"/>
  <c r="N26" i="38"/>
  <c r="N27" i="38"/>
  <c r="N28" i="38"/>
  <c r="N29" i="38"/>
  <c r="N30" i="38"/>
  <c r="N31" i="38"/>
  <c r="N9" i="40"/>
  <c r="N10" i="40"/>
  <c r="N11" i="40"/>
  <c r="N13" i="40"/>
  <c r="N14" i="40"/>
  <c r="N15" i="40"/>
  <c r="N16" i="40"/>
  <c r="N17" i="40"/>
  <c r="N18" i="40"/>
  <c r="N19" i="40"/>
  <c r="N20" i="40"/>
  <c r="N21" i="40"/>
  <c r="N22" i="40"/>
  <c r="N23" i="40"/>
  <c r="N24" i="40"/>
  <c r="N25" i="40"/>
  <c r="N26" i="40"/>
  <c r="N27" i="40"/>
  <c r="N28" i="40"/>
  <c r="N29" i="40"/>
  <c r="N30" i="40"/>
  <c r="N31" i="40"/>
  <c r="N8" i="28"/>
  <c r="N8" i="30"/>
  <c r="N8" i="34"/>
  <c r="N8" i="36"/>
  <c r="N8" i="38"/>
  <c r="N8" i="40"/>
  <c r="M32" i="24"/>
  <c r="N9" i="22"/>
  <c r="N10" i="22"/>
  <c r="N11" i="22"/>
  <c r="N12" i="22"/>
  <c r="N13" i="22"/>
  <c r="N14" i="22"/>
  <c r="N15" i="22"/>
  <c r="N16" i="22"/>
  <c r="N17" i="22"/>
  <c r="N18" i="22"/>
  <c r="N19" i="22"/>
  <c r="N20" i="22"/>
  <c r="N21" i="22"/>
  <c r="N22" i="22"/>
  <c r="N23" i="22"/>
  <c r="N24" i="22"/>
  <c r="N25" i="22"/>
  <c r="N26" i="22"/>
  <c r="N27" i="22"/>
  <c r="N28" i="22"/>
  <c r="N29" i="22"/>
  <c r="N30" i="22"/>
  <c r="N31" i="22"/>
  <c r="N8" i="22"/>
  <c r="N32" i="22" s="1"/>
  <c r="N9" i="16" l="1"/>
  <c r="N10" i="16"/>
  <c r="N11" i="16"/>
  <c r="N12" i="16"/>
  <c r="N13" i="16"/>
  <c r="N14" i="16"/>
  <c r="N15" i="16"/>
  <c r="N16" i="16"/>
  <c r="N17" i="16"/>
  <c r="N18" i="16"/>
  <c r="N19" i="16"/>
  <c r="N20" i="16"/>
  <c r="N21" i="16"/>
  <c r="N22" i="16"/>
  <c r="N23" i="16"/>
  <c r="N24" i="16"/>
  <c r="N25" i="16"/>
  <c r="N26" i="16"/>
  <c r="N27" i="16"/>
  <c r="N28" i="16"/>
  <c r="N29" i="16"/>
  <c r="N30" i="16"/>
  <c r="N31" i="16"/>
  <c r="N9" i="14"/>
  <c r="N10" i="14"/>
  <c r="N11" i="14"/>
  <c r="N12" i="14"/>
  <c r="N13" i="14"/>
  <c r="N14" i="14"/>
  <c r="N15" i="14"/>
  <c r="N16" i="14"/>
  <c r="N17" i="14"/>
  <c r="N18" i="14"/>
  <c r="N19" i="14"/>
  <c r="N20" i="14"/>
  <c r="N21" i="14"/>
  <c r="N22" i="14"/>
  <c r="N23" i="14"/>
  <c r="N24" i="14"/>
  <c r="N25" i="14"/>
  <c r="N26" i="14"/>
  <c r="N27" i="14"/>
  <c r="N28" i="14"/>
  <c r="N29" i="14"/>
  <c r="N30" i="14"/>
  <c r="N31" i="14"/>
  <c r="N8" i="14"/>
  <c r="Q9" i="1"/>
  <c r="Q10" i="1"/>
  <c r="Q11" i="1"/>
  <c r="Q12" i="1"/>
  <c r="Q13" i="1"/>
  <c r="Q14" i="1"/>
  <c r="Q15" i="1"/>
  <c r="Q16" i="1"/>
  <c r="Q17" i="1"/>
  <c r="Q18" i="1"/>
  <c r="Q19" i="1"/>
  <c r="Q20" i="1"/>
  <c r="Q21" i="1"/>
  <c r="Q22" i="1"/>
  <c r="Q23" i="1"/>
  <c r="Q24" i="1"/>
  <c r="Q25" i="1"/>
  <c r="Q26" i="1"/>
  <c r="Q27" i="1"/>
  <c r="Q28" i="1"/>
  <c r="Q29" i="1"/>
  <c r="Q30" i="1"/>
  <c r="Q31" i="1"/>
  <c r="I32" i="63" l="1"/>
  <c r="I33" i="63" s="1"/>
  <c r="J32" i="63"/>
  <c r="J33" i="63" s="1"/>
  <c r="J32" i="36"/>
  <c r="K32" i="36"/>
  <c r="L32" i="36"/>
  <c r="M32" i="36"/>
  <c r="J33" i="36"/>
  <c r="K33" i="36"/>
  <c r="L33" i="36"/>
  <c r="M33" i="36"/>
  <c r="I32" i="60"/>
  <c r="I33" i="60" s="1"/>
  <c r="J32" i="60"/>
  <c r="J33" i="60" s="1"/>
  <c r="K32" i="60"/>
  <c r="K33" i="60" s="1"/>
  <c r="L32" i="60"/>
  <c r="L33" i="60" s="1"/>
  <c r="J32" i="34"/>
  <c r="K32" i="34"/>
  <c r="L32" i="34"/>
  <c r="M32" i="34"/>
  <c r="J33" i="34"/>
  <c r="K33" i="34"/>
  <c r="L33" i="34"/>
  <c r="M33" i="34"/>
  <c r="V32" i="45"/>
  <c r="V33" i="45" s="1"/>
  <c r="W32" i="45"/>
  <c r="X32" i="45"/>
  <c r="X33" i="45" s="1"/>
  <c r="W33" i="45"/>
  <c r="J32" i="32"/>
  <c r="J33" i="32" s="1"/>
  <c r="K32" i="32"/>
  <c r="L32" i="32"/>
  <c r="L33" i="32" s="1"/>
  <c r="K33" i="32"/>
  <c r="G32" i="58"/>
  <c r="H32" i="58"/>
  <c r="H33" i="58" s="1"/>
  <c r="I32" i="58"/>
  <c r="J32" i="58"/>
  <c r="K32" i="58"/>
  <c r="L32" i="58"/>
  <c r="M32" i="58"/>
  <c r="G33" i="58"/>
  <c r="I33" i="58"/>
  <c r="J33" i="58"/>
  <c r="K33" i="58"/>
  <c r="L33" i="58"/>
  <c r="M33" i="58"/>
  <c r="K32" i="28"/>
  <c r="K33" i="28" s="1"/>
  <c r="L32" i="28"/>
  <c r="M32" i="28"/>
  <c r="M33" i="28" s="1"/>
  <c r="L33" i="28"/>
  <c r="L32" i="54"/>
  <c r="L33" i="54" s="1"/>
  <c r="L32" i="22"/>
  <c r="L33" i="22" s="1"/>
  <c r="J32" i="51"/>
  <c r="J33" i="51" s="1"/>
  <c r="K32" i="51"/>
  <c r="K33" i="51" s="1"/>
  <c r="L32" i="51"/>
  <c r="M32" i="51"/>
  <c r="M33" i="51" s="1"/>
  <c r="N32" i="51"/>
  <c r="N33" i="51" s="1"/>
  <c r="O32" i="51"/>
  <c r="O33" i="51" s="1"/>
  <c r="P32" i="51"/>
  <c r="L33" i="51"/>
  <c r="P33" i="51"/>
  <c r="I32" i="50"/>
  <c r="I33" i="50" s="1"/>
  <c r="J32" i="50"/>
  <c r="J33" i="50" s="1"/>
  <c r="K32" i="50"/>
  <c r="K33" i="50" s="1"/>
  <c r="L32" i="50"/>
  <c r="L33" i="50" s="1"/>
  <c r="M32" i="50"/>
  <c r="M33" i="50" s="1"/>
  <c r="N32" i="50"/>
  <c r="N33" i="50" s="1"/>
  <c r="O32" i="50"/>
  <c r="O33" i="50" s="1"/>
  <c r="P32" i="50"/>
  <c r="P33" i="50" s="1"/>
  <c r="Q32" i="50"/>
  <c r="Q33" i="50" s="1"/>
  <c r="R32" i="50"/>
  <c r="R33" i="50" s="1"/>
  <c r="J32" i="49" l="1"/>
  <c r="J33" i="49" s="1"/>
  <c r="K32" i="49"/>
  <c r="K33" i="49" s="1"/>
  <c r="L32" i="49"/>
  <c r="L33" i="49" s="1"/>
  <c r="M32" i="49"/>
  <c r="N32" i="49"/>
  <c r="N33" i="49" s="1"/>
  <c r="O32" i="49"/>
  <c r="O33" i="49" s="1"/>
  <c r="P32" i="49"/>
  <c r="P33" i="49" s="1"/>
  <c r="Q32" i="49"/>
  <c r="R32" i="49"/>
  <c r="R33" i="49" s="1"/>
  <c r="S32" i="49"/>
  <c r="S33" i="49" s="1"/>
  <c r="M33" i="49"/>
  <c r="Q33" i="49"/>
  <c r="H32" i="63" l="1"/>
  <c r="H33" i="63" s="1"/>
  <c r="G32" i="63"/>
  <c r="G33" i="63" s="1"/>
  <c r="F32" i="63"/>
  <c r="F33" i="63" s="1"/>
  <c r="E32" i="63"/>
  <c r="E33" i="63" s="1"/>
  <c r="D32" i="63"/>
  <c r="D33" i="63" s="1"/>
  <c r="C32" i="63"/>
  <c r="C33" i="63" s="1"/>
  <c r="B32" i="63"/>
  <c r="B33" i="63" s="1"/>
  <c r="G32" i="61"/>
  <c r="G33" i="61" s="1"/>
  <c r="F32" i="61"/>
  <c r="F33" i="61" s="1"/>
  <c r="E32" i="61"/>
  <c r="E33" i="61" s="1"/>
  <c r="D32" i="61"/>
  <c r="D33" i="61" s="1"/>
  <c r="C32" i="61"/>
  <c r="C33" i="61" s="1"/>
  <c r="B32" i="61"/>
  <c r="B33" i="61" s="1"/>
  <c r="H32" i="60"/>
  <c r="H33" i="60" s="1"/>
  <c r="G32" i="60"/>
  <c r="G33" i="60" s="1"/>
  <c r="F32" i="60"/>
  <c r="F33" i="60" s="1"/>
  <c r="E32" i="60"/>
  <c r="E33" i="60" s="1"/>
  <c r="D32" i="60"/>
  <c r="D33" i="60" s="1"/>
  <c r="C32" i="60"/>
  <c r="C33" i="60" s="1"/>
  <c r="B32" i="60"/>
  <c r="B33" i="60" s="1"/>
  <c r="M32" i="59"/>
  <c r="M33" i="59" s="1"/>
  <c r="L32" i="59"/>
  <c r="L33" i="59" s="1"/>
  <c r="K32" i="59"/>
  <c r="K33" i="59" s="1"/>
  <c r="J32" i="59"/>
  <c r="J33" i="59" s="1"/>
  <c r="I32" i="59"/>
  <c r="I33" i="59" s="1"/>
  <c r="H32" i="59"/>
  <c r="H33" i="59" s="1"/>
  <c r="G32" i="59"/>
  <c r="G33" i="59" s="1"/>
  <c r="F32" i="59"/>
  <c r="F33" i="59" s="1"/>
  <c r="E32" i="59"/>
  <c r="E33" i="59" s="1"/>
  <c r="D32" i="59"/>
  <c r="D33" i="59" s="1"/>
  <c r="C32" i="59"/>
  <c r="C33" i="59" s="1"/>
  <c r="B32" i="59"/>
  <c r="B33" i="59" s="1"/>
  <c r="I32" i="51"/>
  <c r="I33" i="51" s="1"/>
  <c r="H32" i="51"/>
  <c r="H33" i="51" s="1"/>
  <c r="G32" i="51"/>
  <c r="G33" i="51" s="1"/>
  <c r="F32" i="51"/>
  <c r="F33" i="51" s="1"/>
  <c r="E32" i="51"/>
  <c r="E33" i="51" s="1"/>
  <c r="D32" i="51"/>
  <c r="D33" i="51" s="1"/>
  <c r="C32" i="51"/>
  <c r="C33" i="51" s="1"/>
  <c r="B32" i="51"/>
  <c r="B33" i="51" s="1"/>
  <c r="L32" i="52"/>
  <c r="L33" i="52" s="1"/>
  <c r="K32" i="52"/>
  <c r="K33" i="52" s="1"/>
  <c r="J32" i="52"/>
  <c r="J33" i="52" s="1"/>
  <c r="I32" i="52"/>
  <c r="I33" i="52" s="1"/>
  <c r="H32" i="52"/>
  <c r="H33" i="52" s="1"/>
  <c r="G32" i="52"/>
  <c r="G33" i="52" s="1"/>
  <c r="F32" i="52"/>
  <c r="F33" i="52" s="1"/>
  <c r="E32" i="52"/>
  <c r="E33" i="52" s="1"/>
  <c r="D32" i="52"/>
  <c r="D33" i="52" s="1"/>
  <c r="C32" i="52"/>
  <c r="C33" i="52" s="1"/>
  <c r="B32" i="52"/>
  <c r="B33" i="52" s="1"/>
  <c r="P32" i="53"/>
  <c r="P33" i="53" s="1"/>
  <c r="O32" i="53"/>
  <c r="O33" i="53" s="1"/>
  <c r="N32" i="53"/>
  <c r="N33" i="53" s="1"/>
  <c r="M32" i="53"/>
  <c r="M33" i="53" s="1"/>
  <c r="L32" i="53"/>
  <c r="L33" i="53" s="1"/>
  <c r="K32" i="53"/>
  <c r="K33" i="53" s="1"/>
  <c r="J32" i="53"/>
  <c r="J33" i="53" s="1"/>
  <c r="I32" i="53"/>
  <c r="I33" i="53" s="1"/>
  <c r="H32" i="53"/>
  <c r="H33" i="53" s="1"/>
  <c r="G32" i="53"/>
  <c r="G33" i="53" s="1"/>
  <c r="F32" i="53"/>
  <c r="F33" i="53" s="1"/>
  <c r="E32" i="53"/>
  <c r="E33" i="53" s="1"/>
  <c r="D32" i="53"/>
  <c r="D33" i="53" s="1"/>
  <c r="C32" i="53"/>
  <c r="C33" i="53" s="1"/>
  <c r="B32" i="53"/>
  <c r="B33" i="53" s="1"/>
  <c r="K32" i="54"/>
  <c r="K33" i="54" s="1"/>
  <c r="J32" i="54"/>
  <c r="J33" i="54" s="1"/>
  <c r="I32" i="54"/>
  <c r="I33" i="54" s="1"/>
  <c r="H32" i="54"/>
  <c r="H33" i="54" s="1"/>
  <c r="G32" i="54"/>
  <c r="G33" i="54" s="1"/>
  <c r="F32" i="54"/>
  <c r="F33" i="54" s="1"/>
  <c r="E32" i="54"/>
  <c r="E33" i="54" s="1"/>
  <c r="D32" i="54"/>
  <c r="D33" i="54" s="1"/>
  <c r="C32" i="54"/>
  <c r="C33" i="54" s="1"/>
  <c r="B32" i="54"/>
  <c r="B33" i="54" s="1"/>
  <c r="K32" i="55"/>
  <c r="K33" i="55" s="1"/>
  <c r="J32" i="55"/>
  <c r="J33" i="55" s="1"/>
  <c r="I32" i="55"/>
  <c r="I33" i="55" s="1"/>
  <c r="H32" i="55"/>
  <c r="H33" i="55" s="1"/>
  <c r="G32" i="55"/>
  <c r="G33" i="55" s="1"/>
  <c r="F32" i="55"/>
  <c r="F33" i="55" s="1"/>
  <c r="E32" i="55"/>
  <c r="E33" i="55" s="1"/>
  <c r="D32" i="55"/>
  <c r="D33" i="55" s="1"/>
  <c r="C32" i="55"/>
  <c r="C33" i="55" s="1"/>
  <c r="B32" i="55"/>
  <c r="B33" i="55" s="1"/>
  <c r="J32" i="56"/>
  <c r="J33" i="56" s="1"/>
  <c r="I32" i="56"/>
  <c r="I33" i="56" s="1"/>
  <c r="H32" i="56"/>
  <c r="H33" i="56" s="1"/>
  <c r="G32" i="56"/>
  <c r="G33" i="56" s="1"/>
  <c r="F32" i="56"/>
  <c r="F33" i="56" s="1"/>
  <c r="E32" i="56"/>
  <c r="E33" i="56" s="1"/>
  <c r="D32" i="56"/>
  <c r="D33" i="56" s="1"/>
  <c r="C32" i="56"/>
  <c r="C33" i="56" s="1"/>
  <c r="B32" i="56"/>
  <c r="B33" i="56" s="1"/>
  <c r="J32" i="57"/>
  <c r="J33" i="57" s="1"/>
  <c r="I32" i="57"/>
  <c r="I33" i="57" s="1"/>
  <c r="H32" i="57"/>
  <c r="H33" i="57" s="1"/>
  <c r="G32" i="57"/>
  <c r="G33" i="57" s="1"/>
  <c r="F32" i="57"/>
  <c r="F33" i="57" s="1"/>
  <c r="E32" i="57"/>
  <c r="E33" i="57" s="1"/>
  <c r="D32" i="57"/>
  <c r="D33" i="57" s="1"/>
  <c r="C32" i="57"/>
  <c r="C33" i="57" s="1"/>
  <c r="B32" i="57"/>
  <c r="B33" i="57" s="1"/>
  <c r="F32" i="58"/>
  <c r="F33" i="58" s="1"/>
  <c r="E32" i="58"/>
  <c r="E33" i="58" s="1"/>
  <c r="D32" i="58"/>
  <c r="D33" i="58" s="1"/>
  <c r="C32" i="58"/>
  <c r="C33" i="58" s="1"/>
  <c r="B32" i="58"/>
  <c r="B33" i="58" s="1"/>
  <c r="H32" i="50"/>
  <c r="H33" i="50" s="1"/>
  <c r="G32" i="50"/>
  <c r="G33" i="50" s="1"/>
  <c r="F32" i="50"/>
  <c r="F33" i="50" s="1"/>
  <c r="E32" i="50"/>
  <c r="E33" i="50" s="1"/>
  <c r="D32" i="50"/>
  <c r="D33" i="50" s="1"/>
  <c r="C32" i="50"/>
  <c r="C33" i="50" s="1"/>
  <c r="B32" i="50"/>
  <c r="B33" i="50" s="1"/>
  <c r="I32" i="49"/>
  <c r="I33" i="49" s="1"/>
  <c r="H32" i="49"/>
  <c r="H33" i="49" s="1"/>
  <c r="G32" i="49"/>
  <c r="G33" i="49" s="1"/>
  <c r="F32" i="49"/>
  <c r="F33" i="49" s="1"/>
  <c r="E32" i="49"/>
  <c r="E33" i="49" s="1"/>
  <c r="D32" i="49"/>
  <c r="D33" i="49" s="1"/>
  <c r="C32" i="49"/>
  <c r="C33" i="49" s="1"/>
  <c r="B32" i="49"/>
  <c r="B33" i="49" s="1"/>
  <c r="X32" i="48" l="1"/>
  <c r="X33" i="48" s="1"/>
  <c r="W32" i="48"/>
  <c r="W33" i="48" s="1"/>
  <c r="V32" i="48"/>
  <c r="V33" i="48" s="1"/>
  <c r="U32" i="48"/>
  <c r="U33" i="48" s="1"/>
  <c r="T32" i="48"/>
  <c r="T33" i="48" s="1"/>
  <c r="S32" i="48"/>
  <c r="S33" i="48" s="1"/>
  <c r="R32" i="48"/>
  <c r="R33" i="48" s="1"/>
  <c r="Q32" i="48"/>
  <c r="Q33" i="48" s="1"/>
  <c r="P32" i="48"/>
  <c r="P33" i="48" s="1"/>
  <c r="O32" i="48"/>
  <c r="O33" i="48" s="1"/>
  <c r="N32" i="48"/>
  <c r="N33" i="48" s="1"/>
  <c r="M32" i="48"/>
  <c r="M33" i="48" s="1"/>
  <c r="L32" i="48"/>
  <c r="L33" i="48" s="1"/>
  <c r="K32" i="48"/>
  <c r="K33" i="48" s="1"/>
  <c r="J32" i="48"/>
  <c r="J33" i="48" s="1"/>
  <c r="I32" i="48"/>
  <c r="I33" i="48" s="1"/>
  <c r="H32" i="48"/>
  <c r="H33" i="48" s="1"/>
  <c r="G32" i="48"/>
  <c r="G33" i="48" s="1"/>
  <c r="F32" i="48"/>
  <c r="F33" i="48" s="1"/>
  <c r="E32" i="48"/>
  <c r="E33" i="48" s="1"/>
  <c r="D32" i="48"/>
  <c r="D33" i="48" s="1"/>
  <c r="C32" i="48"/>
  <c r="C33" i="48" s="1"/>
  <c r="B32" i="48"/>
  <c r="B33" i="48" s="1"/>
  <c r="Y32" i="48" l="1"/>
  <c r="C32" i="1"/>
  <c r="C33" i="1" s="1"/>
  <c r="D32" i="1"/>
  <c r="D33" i="1" s="1"/>
  <c r="E32" i="1"/>
  <c r="E33" i="1" s="1"/>
  <c r="F32" i="1"/>
  <c r="F33" i="1" s="1"/>
  <c r="G32" i="1"/>
  <c r="G33" i="1" s="1"/>
  <c r="H32" i="1"/>
  <c r="H33" i="1" s="1"/>
  <c r="I32" i="1"/>
  <c r="I33" i="1" s="1"/>
  <c r="J32" i="1"/>
  <c r="J33" i="1" s="1"/>
  <c r="K32" i="1"/>
  <c r="K33" i="1" s="1"/>
  <c r="L32" i="1"/>
  <c r="L33" i="1" s="1"/>
  <c r="M32" i="1"/>
  <c r="M33" i="1" s="1"/>
  <c r="M32" i="40" l="1"/>
  <c r="M33" i="40" s="1"/>
  <c r="L32" i="40"/>
  <c r="L33" i="40" s="1"/>
  <c r="K32" i="40"/>
  <c r="K33" i="40" s="1"/>
  <c r="J32" i="40"/>
  <c r="J33" i="40" s="1"/>
  <c r="I32" i="40"/>
  <c r="I33" i="40" s="1"/>
  <c r="H32" i="40"/>
  <c r="H33" i="40" s="1"/>
  <c r="G32" i="40"/>
  <c r="G33" i="40" s="1"/>
  <c r="F32" i="40"/>
  <c r="F33" i="40" s="1"/>
  <c r="E32" i="40"/>
  <c r="E33" i="40" s="1"/>
  <c r="D32" i="40"/>
  <c r="D33" i="40" s="1"/>
  <c r="C32" i="40"/>
  <c r="C33" i="40" s="1"/>
  <c r="B32" i="40"/>
  <c r="B33" i="40" s="1"/>
  <c r="N32" i="38"/>
  <c r="M32" i="38"/>
  <c r="M33" i="38" s="1"/>
  <c r="L32" i="38"/>
  <c r="L33" i="38" s="1"/>
  <c r="K32" i="38"/>
  <c r="K33" i="38" s="1"/>
  <c r="J32" i="38"/>
  <c r="J33" i="38" s="1"/>
  <c r="I32" i="38"/>
  <c r="I33" i="38" s="1"/>
  <c r="H32" i="38"/>
  <c r="H33" i="38" s="1"/>
  <c r="G32" i="38"/>
  <c r="G33" i="38" s="1"/>
  <c r="F32" i="38"/>
  <c r="F33" i="38" s="1"/>
  <c r="E32" i="38"/>
  <c r="E33" i="38" s="1"/>
  <c r="D32" i="38"/>
  <c r="D33" i="38" s="1"/>
  <c r="C32" i="38"/>
  <c r="C33" i="38" s="1"/>
  <c r="B32" i="38"/>
  <c r="B33" i="38" s="1"/>
  <c r="I32" i="36"/>
  <c r="I33" i="36" s="1"/>
  <c r="H32" i="36"/>
  <c r="H33" i="36" s="1"/>
  <c r="G32" i="36"/>
  <c r="G33" i="36" s="1"/>
  <c r="F32" i="36"/>
  <c r="F33" i="36" s="1"/>
  <c r="E32" i="36"/>
  <c r="E33" i="36" s="1"/>
  <c r="D32" i="36"/>
  <c r="D33" i="36" s="1"/>
  <c r="C32" i="36"/>
  <c r="C33" i="36" s="1"/>
  <c r="B32" i="36"/>
  <c r="B33" i="36" s="1"/>
  <c r="I32" i="34"/>
  <c r="I33" i="34" s="1"/>
  <c r="H32" i="34"/>
  <c r="H33" i="34" s="1"/>
  <c r="G32" i="34"/>
  <c r="G33" i="34" s="1"/>
  <c r="F32" i="34"/>
  <c r="F33" i="34" s="1"/>
  <c r="E32" i="34"/>
  <c r="E33" i="34" s="1"/>
  <c r="D32" i="34"/>
  <c r="D33" i="34" s="1"/>
  <c r="C32" i="34"/>
  <c r="C33" i="34" s="1"/>
  <c r="B32" i="34"/>
  <c r="B33" i="34" s="1"/>
  <c r="I32" i="32"/>
  <c r="I33" i="32" s="1"/>
  <c r="H32" i="32"/>
  <c r="H33" i="32" s="1"/>
  <c r="G32" i="32"/>
  <c r="G33" i="32" s="1"/>
  <c r="F32" i="32"/>
  <c r="F33" i="32" s="1"/>
  <c r="E32" i="32"/>
  <c r="E33" i="32" s="1"/>
  <c r="D32" i="32"/>
  <c r="D33" i="32" s="1"/>
  <c r="C32" i="32"/>
  <c r="C33" i="32" s="1"/>
  <c r="B32" i="32"/>
  <c r="B33" i="32" s="1"/>
  <c r="M32" i="30"/>
  <c r="M33" i="30" s="1"/>
  <c r="L32" i="30"/>
  <c r="L33" i="30" s="1"/>
  <c r="K32" i="30"/>
  <c r="K33" i="30" s="1"/>
  <c r="J32" i="30"/>
  <c r="J33" i="30" s="1"/>
  <c r="I32" i="30"/>
  <c r="I33" i="30" s="1"/>
  <c r="H32" i="30"/>
  <c r="H33" i="30" s="1"/>
  <c r="G32" i="30"/>
  <c r="G33" i="30" s="1"/>
  <c r="F32" i="30"/>
  <c r="F33" i="30" s="1"/>
  <c r="E32" i="30"/>
  <c r="E33" i="30" s="1"/>
  <c r="D32" i="30"/>
  <c r="D33" i="30" s="1"/>
  <c r="C32" i="30"/>
  <c r="C33" i="30" s="1"/>
  <c r="B32" i="30"/>
  <c r="B33" i="30" s="1"/>
  <c r="J32" i="28"/>
  <c r="J33" i="28" s="1"/>
  <c r="I32" i="28"/>
  <c r="I33" i="28" s="1"/>
  <c r="H32" i="28"/>
  <c r="H33" i="28" s="1"/>
  <c r="G32" i="28"/>
  <c r="G33" i="28" s="1"/>
  <c r="F32" i="28"/>
  <c r="F33" i="28" s="1"/>
  <c r="E32" i="28"/>
  <c r="E33" i="28" s="1"/>
  <c r="D32" i="28"/>
  <c r="D33" i="28" s="1"/>
  <c r="C32" i="28"/>
  <c r="C33" i="28" s="1"/>
  <c r="B32" i="28"/>
  <c r="B33" i="28" s="1"/>
  <c r="J32" i="26"/>
  <c r="J33" i="26" s="1"/>
  <c r="I32" i="26"/>
  <c r="I33" i="26" s="1"/>
  <c r="H32" i="26"/>
  <c r="H33" i="26" s="1"/>
  <c r="G32" i="26"/>
  <c r="G33" i="26" s="1"/>
  <c r="F32" i="26"/>
  <c r="F33" i="26" s="1"/>
  <c r="E32" i="26"/>
  <c r="E33" i="26" s="1"/>
  <c r="D32" i="26"/>
  <c r="D33" i="26" s="1"/>
  <c r="C32" i="26"/>
  <c r="C33" i="26" s="1"/>
  <c r="B32" i="26"/>
  <c r="B33" i="26" s="1"/>
  <c r="L32" i="24"/>
  <c r="L33" i="24" s="1"/>
  <c r="K32" i="24"/>
  <c r="K33" i="24" s="1"/>
  <c r="J32" i="24"/>
  <c r="J33" i="24" s="1"/>
  <c r="I32" i="24"/>
  <c r="I33" i="24" s="1"/>
  <c r="H32" i="24"/>
  <c r="H33" i="24" s="1"/>
  <c r="G32" i="24"/>
  <c r="G33" i="24" s="1"/>
  <c r="F32" i="24"/>
  <c r="F33" i="24" s="1"/>
  <c r="E32" i="24"/>
  <c r="E33" i="24" s="1"/>
  <c r="D32" i="24"/>
  <c r="D33" i="24" s="1"/>
  <c r="C32" i="24"/>
  <c r="C33" i="24" s="1"/>
  <c r="B32" i="24"/>
  <c r="B33" i="24" s="1"/>
  <c r="N32" i="40" l="1"/>
  <c r="N32" i="36"/>
  <c r="N32" i="34"/>
  <c r="M32" i="32"/>
  <c r="N32" i="30"/>
  <c r="N32" i="28"/>
  <c r="M32" i="22"/>
  <c r="M33" i="22" s="1"/>
  <c r="K32" i="22"/>
  <c r="K33" i="22" s="1"/>
  <c r="J32" i="22"/>
  <c r="J33" i="22" s="1"/>
  <c r="I32" i="22"/>
  <c r="I33" i="22" s="1"/>
  <c r="H32" i="22"/>
  <c r="H33" i="22" s="1"/>
  <c r="G32" i="22"/>
  <c r="G33" i="22" s="1"/>
  <c r="F32" i="22"/>
  <c r="F33" i="22" s="1"/>
  <c r="E32" i="22"/>
  <c r="E33" i="22" s="1"/>
  <c r="D32" i="22"/>
  <c r="D33" i="22" s="1"/>
  <c r="C32" i="22"/>
  <c r="C33" i="22" s="1"/>
  <c r="B32" i="22"/>
  <c r="B33" i="22" s="1"/>
  <c r="P32" i="20"/>
  <c r="M32" i="20"/>
  <c r="M33" i="20" s="1"/>
  <c r="L32" i="20"/>
  <c r="L33" i="20" s="1"/>
  <c r="K32" i="20"/>
  <c r="K33" i="20" s="1"/>
  <c r="J32" i="20"/>
  <c r="J33" i="20" s="1"/>
  <c r="I32" i="20"/>
  <c r="I33" i="20" s="1"/>
  <c r="H32" i="20"/>
  <c r="H33" i="20" s="1"/>
  <c r="G32" i="20"/>
  <c r="G33" i="20" s="1"/>
  <c r="F32" i="20"/>
  <c r="F33" i="20" s="1"/>
  <c r="E32" i="20"/>
  <c r="E33" i="20" s="1"/>
  <c r="D32" i="20"/>
  <c r="D33" i="20" s="1"/>
  <c r="C32" i="20"/>
  <c r="C33" i="20" s="1"/>
  <c r="B32" i="20"/>
  <c r="B33" i="20" s="1"/>
  <c r="N32" i="16"/>
  <c r="M32" i="16"/>
  <c r="M33" i="16" s="1"/>
  <c r="L32" i="16"/>
  <c r="L33" i="16" s="1"/>
  <c r="K32" i="16"/>
  <c r="K33" i="16" s="1"/>
  <c r="J32" i="16"/>
  <c r="J33" i="16" s="1"/>
  <c r="I32" i="16"/>
  <c r="I33" i="16" s="1"/>
  <c r="H32" i="16"/>
  <c r="H33" i="16" s="1"/>
  <c r="G32" i="16"/>
  <c r="G33" i="16" s="1"/>
  <c r="F32" i="16"/>
  <c r="F33" i="16" s="1"/>
  <c r="E32" i="16"/>
  <c r="E33" i="16" s="1"/>
  <c r="D32" i="16"/>
  <c r="D33" i="16" s="1"/>
  <c r="C32" i="16"/>
  <c r="C33" i="16" s="1"/>
  <c r="B32" i="16"/>
  <c r="B33" i="16" s="1"/>
  <c r="N32" i="14"/>
  <c r="M32" i="14"/>
  <c r="M33" i="14" s="1"/>
  <c r="L32" i="14"/>
  <c r="L33" i="14" s="1"/>
  <c r="K32" i="14"/>
  <c r="K33" i="14" s="1"/>
  <c r="J32" i="14"/>
  <c r="J33" i="14" s="1"/>
  <c r="I32" i="14"/>
  <c r="I33" i="14" s="1"/>
  <c r="H32" i="14"/>
  <c r="H33" i="14" s="1"/>
  <c r="G32" i="14"/>
  <c r="G33" i="14" s="1"/>
  <c r="F32" i="14"/>
  <c r="F33" i="14" s="1"/>
  <c r="E32" i="14"/>
  <c r="E33" i="14" s="1"/>
  <c r="D32" i="14"/>
  <c r="D33" i="14" s="1"/>
  <c r="C32" i="14"/>
  <c r="C33" i="14" s="1"/>
  <c r="B32" i="14"/>
  <c r="B33" i="14" s="1"/>
  <c r="Q32" i="1"/>
  <c r="AA32" i="47" l="1"/>
  <c r="W32" i="47"/>
  <c r="W33" i="47" s="1"/>
  <c r="V32" i="47"/>
  <c r="V33" i="47" s="1"/>
  <c r="U32" i="47"/>
  <c r="U33" i="47" s="1"/>
  <c r="T32" i="47"/>
  <c r="T33" i="47" s="1"/>
  <c r="S32" i="47"/>
  <c r="S33" i="47" s="1"/>
  <c r="R32" i="47"/>
  <c r="R33" i="47" s="1"/>
  <c r="Q32" i="47"/>
  <c r="Q33" i="47" s="1"/>
  <c r="P32" i="47"/>
  <c r="P33" i="47" s="1"/>
  <c r="O32" i="47"/>
  <c r="O33" i="47" s="1"/>
  <c r="N32" i="47"/>
  <c r="N33" i="47" s="1"/>
  <c r="M32" i="47"/>
  <c r="M33" i="47" s="1"/>
  <c r="L32" i="47"/>
  <c r="L33" i="47" s="1"/>
  <c r="K32" i="47"/>
  <c r="K33" i="47" s="1"/>
  <c r="J32" i="47"/>
  <c r="J33" i="47" s="1"/>
  <c r="I32" i="47"/>
  <c r="I33" i="47" s="1"/>
  <c r="H32" i="47"/>
  <c r="H33" i="47" s="1"/>
  <c r="G32" i="47"/>
  <c r="G33" i="47" s="1"/>
  <c r="F32" i="47"/>
  <c r="F33" i="47" s="1"/>
  <c r="E32" i="47"/>
  <c r="E33" i="47" s="1"/>
  <c r="D32" i="47"/>
  <c r="D33" i="47" s="1"/>
  <c r="C32" i="47"/>
  <c r="C33" i="47" s="1"/>
  <c r="B32" i="47"/>
  <c r="B33" i="47" s="1"/>
  <c r="W32" i="44" l="1"/>
  <c r="U32" i="45"/>
  <c r="U33" i="45" s="1"/>
  <c r="T32" i="45"/>
  <c r="T33" i="45" s="1"/>
  <c r="S32" i="45"/>
  <c r="S33" i="45" s="1"/>
  <c r="R32" i="45"/>
  <c r="R33" i="45" s="1"/>
  <c r="Q32" i="45"/>
  <c r="Q33" i="45" s="1"/>
  <c r="P32" i="45"/>
  <c r="P33" i="45" s="1"/>
  <c r="O32" i="45"/>
  <c r="O33" i="45" s="1"/>
  <c r="N32" i="45"/>
  <c r="N33" i="45" s="1"/>
  <c r="M32" i="45"/>
  <c r="M33" i="45" s="1"/>
  <c r="L32" i="45"/>
  <c r="L33" i="45" s="1"/>
  <c r="K32" i="45"/>
  <c r="K33" i="45" s="1"/>
  <c r="J32" i="45"/>
  <c r="J33" i="45" s="1"/>
  <c r="I32" i="45"/>
  <c r="I33" i="45" s="1"/>
  <c r="H32" i="45"/>
  <c r="H33" i="45" s="1"/>
  <c r="G32" i="45"/>
  <c r="G33" i="45" s="1"/>
  <c r="F32" i="45"/>
  <c r="F33" i="45" s="1"/>
  <c r="E32" i="45"/>
  <c r="E33" i="45" s="1"/>
  <c r="D32" i="45"/>
  <c r="D33" i="45" s="1"/>
  <c r="C32" i="45"/>
  <c r="C33" i="45" s="1"/>
  <c r="B32" i="45"/>
  <c r="B33" i="45" s="1"/>
  <c r="N32" i="44"/>
  <c r="N33" i="44" s="1"/>
  <c r="O32" i="44"/>
  <c r="O33" i="44" s="1"/>
  <c r="P32" i="44"/>
  <c r="P33" i="44" s="1"/>
  <c r="Q32" i="44"/>
  <c r="Q33" i="44" s="1"/>
  <c r="R32" i="44"/>
  <c r="R33" i="44" s="1"/>
  <c r="S32" i="44"/>
  <c r="S33" i="44" s="1"/>
  <c r="T32" i="44"/>
  <c r="T33" i="44" s="1"/>
  <c r="U32" i="44"/>
  <c r="U33" i="44" s="1"/>
  <c r="V32" i="44"/>
  <c r="V33" i="44" s="1"/>
  <c r="Y32" i="45" l="1"/>
  <c r="M32" i="44"/>
  <c r="M33" i="44" s="1"/>
  <c r="L32" i="44"/>
  <c r="L33" i="44" s="1"/>
  <c r="K32" i="44"/>
  <c r="K33" i="44" s="1"/>
  <c r="J32" i="44"/>
  <c r="J33" i="44" s="1"/>
  <c r="I32" i="44"/>
  <c r="I33" i="44" s="1"/>
  <c r="H32" i="44"/>
  <c r="H33" i="44" s="1"/>
  <c r="G32" i="44"/>
  <c r="G33" i="44" s="1"/>
  <c r="F32" i="44"/>
  <c r="F33" i="44" s="1"/>
  <c r="E32" i="44"/>
  <c r="E33" i="44" s="1"/>
  <c r="D32" i="44"/>
  <c r="D33" i="44" s="1"/>
  <c r="C32" i="44"/>
  <c r="C33" i="44" s="1"/>
  <c r="B32" i="44"/>
  <c r="B33" i="44" s="1"/>
  <c r="B32" i="1" l="1"/>
  <c r="B33" i="1" s="1"/>
  <c r="K32" i="26"/>
  <c r="K33" i="26" s="1"/>
  <c r="L32" i="26"/>
</calcChain>
</file>

<file path=xl/comments1.xml><?xml version="1.0" encoding="utf-8"?>
<comments xmlns="http://schemas.openxmlformats.org/spreadsheetml/2006/main">
  <authors>
    <author>Bridget McKinney</author>
  </authors>
  <commentList>
    <comment ref="B6" authorId="0" shapeId="0">
      <text>
        <r>
          <rPr>
            <sz val="9"/>
            <color indexed="81"/>
            <rFont val="Calibri"/>
            <family val="2"/>
            <scheme val="minor"/>
          </rPr>
          <t>Read and write numbers to 1000 using base-ten numerals, number names, and expanded form.</t>
        </r>
      </text>
    </comment>
    <comment ref="C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D6" authorId="0" shapeId="0">
      <text>
        <r>
          <rPr>
            <sz val="9"/>
            <color indexed="81"/>
            <rFont val="Calibri"/>
            <family val="2"/>
            <scheme val="minor"/>
          </rPr>
          <t>Count within 1000; skip-count by 5s, 10s, and 100s.</t>
        </r>
      </text>
    </comment>
    <comment ref="E6" authorId="0" shapeId="0">
      <text>
        <r>
          <rPr>
            <sz val="9"/>
            <color indexed="81"/>
            <rFont val="Calibri"/>
            <family val="2"/>
            <scheme val="minor"/>
          </rPr>
          <t>Read and write numbers to 1000 using base-ten numerals, number names, and expanded form.</t>
        </r>
      </text>
    </comment>
    <comment ref="F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G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H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I6" authorId="0" shapeId="0">
      <text>
        <r>
          <rPr>
            <sz val="9"/>
            <color indexed="81"/>
            <rFont val="Calibri"/>
            <family val="2"/>
            <scheme val="minor"/>
          </rPr>
          <t>Count within 1000; skip-count by 5s, 10s, and 100s.</t>
        </r>
      </text>
    </comment>
    <comment ref="J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K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L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M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N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O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P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Q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R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S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List>
</comments>
</file>

<file path=xl/comments10.xml><?xml version="1.0" encoding="utf-8"?>
<comments xmlns="http://schemas.openxmlformats.org/spreadsheetml/2006/main">
  <authors>
    <author>Bridget McKinney</author>
  </authors>
  <commentList>
    <comment ref="B6" authorId="0" shapeId="0">
      <text>
        <r>
          <rPr>
            <sz val="9"/>
            <color indexed="81"/>
            <rFont val="Calibri"/>
            <family val="2"/>
            <scheme val="minor"/>
          </rPr>
          <t>Represent a fraction a/b on a number line diagram by marking off a lengths 1/b from 0. Recognize that the resulting interval has size a/b and that its endpoint locates the number a/b on the number line.</t>
        </r>
      </text>
    </comment>
    <comment ref="C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D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E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F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G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H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I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J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K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L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M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N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O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P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Q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R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List>
</comments>
</file>

<file path=xl/comments11.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C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D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E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F6" authorId="0" shapeId="0">
      <text>
        <r>
          <rPr>
            <sz val="9"/>
            <color indexed="81"/>
            <rFont val="Calibri"/>
            <family val="2"/>
            <scheme val="minor"/>
          </rPr>
          <t>Reporting the number of observations.</t>
        </r>
      </text>
    </comment>
    <comment ref="G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H6" authorId="0" shapeId="0">
      <text>
        <r>
          <rPr>
            <sz val="9"/>
            <color indexed="81"/>
            <rFont val="Calibri"/>
            <family val="2"/>
            <scheme val="minor"/>
          </rPr>
          <t>Reporting the number of observations.</t>
        </r>
      </text>
    </comment>
    <comment ref="I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J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K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L6" authorId="0" shapeId="0">
      <text>
        <r>
          <rPr>
            <sz val="9"/>
            <color indexed="81"/>
            <rFont val="Calibri"/>
            <family val="2"/>
            <scheme val="minor"/>
          </rPr>
          <t>Recognize that a measure of center for a numerical data set summarizes all of its values with a single number, while a measure of variation describes how its values vary with a single number.</t>
        </r>
      </text>
    </comment>
    <comment ref="M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List>
</comments>
</file>

<file path=xl/comments12.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C6" authorId="0" shapeId="0">
      <text>
        <r>
          <rPr>
            <sz val="9"/>
            <color indexed="81"/>
            <rFont val="Calibri"/>
            <family val="2"/>
            <scheme val="minor"/>
          </rPr>
          <t>Apply and extend previous understandings of multiplication to multiply a fraction by a whole number.</t>
        </r>
      </text>
    </comment>
    <comment ref="D6" authorId="0" shapeId="0">
      <text>
        <r>
          <rPr>
            <sz val="9"/>
            <color indexed="81"/>
            <rFont val="Calibri"/>
            <family val="2"/>
            <scheme val="minor"/>
          </rPr>
          <t>Understand a fraction a/b with a &gt; 1 as a sum of fractions 1/b.</t>
        </r>
      </text>
    </comment>
    <comment ref="E6" authorId="0" shapeId="0">
      <text>
        <r>
          <rPr>
            <sz val="9"/>
            <color indexed="81"/>
            <rFont val="Calibri"/>
            <family val="2"/>
            <scheme val="minor"/>
          </rPr>
          <t>Apply and extend previous understandings of multiplication to multiply a fraction by a whole number.</t>
        </r>
      </text>
    </comment>
    <comment ref="F6" authorId="0" shapeId="0">
      <text>
        <r>
          <rPr>
            <sz val="9"/>
            <color indexed="81"/>
            <rFont val="Calibri"/>
            <family val="2"/>
            <scheme val="minor"/>
          </rPr>
          <t>Understand two fractions as equivalent (equal) if they are the same size, or the same point on a number line.</t>
        </r>
      </text>
    </comment>
    <comment ref="G6" authorId="0" shapeId="0">
      <text>
        <r>
          <rPr>
            <sz val="9"/>
            <color indexed="81"/>
            <rFont val="Calibri"/>
            <family val="2"/>
            <scheme val="minor"/>
          </rPr>
          <t>Apply and extend previous understandings of multiplication to multiply a fraction by a whole number.</t>
        </r>
      </text>
    </comment>
    <comment ref="H6" authorId="0" shapeId="0">
      <text>
        <r>
          <rPr>
            <sz val="9"/>
            <color indexed="81"/>
            <rFont val="Calibri"/>
            <family val="2"/>
            <scheme val="minor"/>
          </rPr>
          <t>Understand a fraction a/b as a multiple of 1/b.  For example, use a visual fraction model to represent 5/4 as the product 5 × (1/4), recording the conclusion by the equation 5/4 = 5 × (1/4).</t>
        </r>
      </text>
    </comment>
    <comment ref="I6" authorId="0" shapeId="0">
      <text>
        <r>
          <rPr>
            <sz val="9"/>
            <color indexed="81"/>
            <rFont val="Calibri"/>
            <family val="2"/>
            <scheme val="minor"/>
          </rPr>
          <t>Understand a fraction a/b as a multiple of 1/b.  For example, use a visual fraction model to represent 5/4 as the product 5 × (1/4), recording the conclusion by the equation 5/4 = 5 × (1/4).</t>
        </r>
      </text>
    </comment>
    <comment ref="J6" authorId="0" shapeId="0">
      <text>
        <r>
          <rPr>
            <sz val="9"/>
            <color indexed="81"/>
            <rFont val="Calibri"/>
            <family val="2"/>
            <scheme val="minor"/>
          </rPr>
          <t>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r>
      </text>
    </comment>
    <comment ref="K6" authorId="0" shapeId="0">
      <text>
        <r>
          <rPr>
            <sz val="9"/>
            <color indexed="81"/>
            <rFont val="Calibri"/>
            <family val="2"/>
            <scheme val="minor"/>
          </rPr>
          <t>Understand addition and subtraction of fractions as joining and separating parts referring to the same whole.</t>
        </r>
      </text>
    </comment>
    <comment ref="L6" authorId="0" shapeId="0">
      <text>
        <r>
          <rPr>
            <sz val="9"/>
            <color indexed="81"/>
            <rFont val="Calibri"/>
            <family val="2"/>
            <scheme val="minor"/>
          </rPr>
          <t>Understand addition and subtraction of fractions as joining and separating parts referring to the same whole.</t>
        </r>
      </text>
    </comment>
  </commentList>
</comments>
</file>

<file path=xl/comments13.xml><?xml version="1.0" encoding="utf-8"?>
<comments xmlns="http://schemas.openxmlformats.org/spreadsheetml/2006/main">
  <authors>
    <author>Bridget McKinney</author>
  </authors>
  <commentList>
    <comment ref="B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C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D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E6" authorId="0" shapeId="0">
      <text>
        <r>
          <rPr>
            <sz val="9"/>
            <color indexed="81"/>
            <rFont val="Calibri"/>
            <family val="2"/>
            <scheme val="minor"/>
          </rPr>
          <t>Represent a fraction a/b on a number line diagram by marking off a lengths 1/b from 0. Recognize that the resulting interval has size a/b and that its endpoint locates the number a/b on the number line.</t>
        </r>
      </text>
    </comment>
    <comment ref="F6" authorId="0" shapeId="0">
      <text>
        <r>
          <rPr>
            <sz val="9"/>
            <color indexed="81"/>
            <rFont val="Calibri"/>
            <family val="2"/>
            <scheme val="minor"/>
          </rPr>
          <t>Understand a fraction a/b as a multiple of 1/b.  For example, use a visual fraction model to represent 5/4 as the product 5 × (1/4), recording the conclusion by the equation 5/4 = 5 × (1/4).</t>
        </r>
      </text>
    </comment>
    <comment ref="G6" authorId="0" shapeId="0">
      <text>
        <r>
          <rPr>
            <sz val="9"/>
            <color indexed="81"/>
            <rFont val="Calibri"/>
            <family val="2"/>
            <scheme val="minor"/>
          </rPr>
          <t>Understand a fraction a/b as a multiple of 1/b.  For example, use a visual fraction model to represent 5/4 as the product 5 × (1/4), recording the conclusion by the equation 5/4 = 5 × (1/4).</t>
        </r>
      </text>
    </comment>
    <comment ref="H6" authorId="0" shapeId="0">
      <text>
        <r>
          <rPr>
            <sz val="9"/>
            <color indexed="81"/>
            <rFont val="Calibri"/>
            <family val="2"/>
            <scheme val="minor"/>
          </rPr>
          <t>Understand a fraction a/b as a multiple of 1/b.  For example, use a visual fraction model to represent 5/4 as the product 5 × (1/4), recording the conclusion by the equation 5/4 = 5 × (1/4).</t>
        </r>
      </text>
    </comment>
    <comment ref="I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 ref="J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K6" authorId="0" shapeId="0">
      <text>
        <r>
          <rPr>
            <sz val="9"/>
            <color indexed="81"/>
            <rFont val="Calibri"/>
            <family val="2"/>
            <scheme val="minor"/>
          </rPr>
          <t>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r>
      </text>
    </comment>
    <comment ref="L6" authorId="0" shapeId="0">
      <text>
        <r>
          <rPr>
            <sz val="9"/>
            <color indexed="81"/>
            <rFont val="Calibri"/>
            <family val="2"/>
            <scheme val="minor"/>
          </rPr>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r>
      </text>
    </comment>
  </commentList>
</comments>
</file>

<file path=xl/comments14.xml><?xml version="1.0" encoding="utf-8"?>
<comments xmlns="http://schemas.openxmlformats.org/spreadsheetml/2006/main">
  <authors>
    <author>Bridget McKinney</author>
  </authors>
  <commentList>
    <comment ref="B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C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D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E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F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G6" authorId="0" shapeId="0">
      <text>
        <r>
          <rPr>
            <sz val="9"/>
            <color indexed="81"/>
            <rFont val="Calibri"/>
            <family val="2"/>
            <scheme val="minor"/>
          </rPr>
          <t>Generate measurement data by measuring lengths of several objects to the nearest whole unit, or by making repeated measurements of the same object. Show the measurements by making a line plot, where the horizontal scale is marked off in whole-number units.</t>
        </r>
      </text>
    </comment>
    <comment ref="H6" authorId="0" shapeId="0">
      <text>
        <r>
          <rPr>
            <sz val="9"/>
            <color indexed="81"/>
            <rFont val="Calibri"/>
            <family val="2"/>
            <scheme val="minor"/>
          </rPr>
          <t>Reporting the number of observations.</t>
        </r>
      </text>
    </comment>
    <comment ref="I6" authorId="0" shapeId="0">
      <text>
        <r>
          <rPr>
            <sz val="9"/>
            <color indexed="81"/>
            <rFont val="Calibri"/>
            <family val="2"/>
            <scheme val="minor"/>
          </rPr>
          <t>Understand a fraction a/b as a multiple of 1/b.  For example, use a visual fraction model to represent 5/4 as the product 5 × (1/4), recording the conclusion by the equation 5/4 = 5 × (1/4).</t>
        </r>
      </text>
    </comment>
    <comment ref="J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K6" authorId="0" shapeId="0">
      <text>
        <r>
          <rPr>
            <sz val="9"/>
            <color indexed="81"/>
            <rFont val="Calibri"/>
            <family val="2"/>
            <scheme val="minor"/>
          </rPr>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r>
      </text>
    </comment>
    <comment ref="L6" authorId="0" shapeId="0">
      <text>
        <r>
          <rPr>
            <sz val="9"/>
            <color indexed="81"/>
            <rFont val="Calibri"/>
            <family val="2"/>
            <scheme val="minor"/>
          </rPr>
          <t>Understand a fraction a/b as a multiple of 1/b.  For example, use a visual fraction model to represent 5/4 as the product 5 × (1/4), recording the conclusion by the equation 5/4 = 5 × (1/4).</t>
        </r>
      </text>
    </comment>
    <comment ref="M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N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O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P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Q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R6" authorId="0" shapeId="0">
      <text>
        <r>
          <rPr>
            <sz val="9"/>
            <color indexed="81"/>
            <rFont val="Calibri"/>
            <family val="2"/>
            <scheme val="minor"/>
          </rPr>
          <t>Reporting the number of observations.</t>
        </r>
      </text>
    </comment>
    <comment ref="S6" authorId="0" shapeId="0">
      <text>
        <r>
          <rPr>
            <sz val="9"/>
            <color indexed="81"/>
            <rFont val="Calibri"/>
            <family val="2"/>
            <scheme val="minor"/>
          </rPr>
          <t>Reporting the number of observations.</t>
        </r>
      </text>
    </comment>
    <comment ref="T6" authorId="0" shapeId="0">
      <text>
        <r>
          <rPr>
            <sz val="9"/>
            <color indexed="81"/>
            <rFont val="Calibri"/>
            <family val="2"/>
            <scheme val="minor"/>
          </rPr>
          <t>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r>
      </text>
    </comment>
    <comment ref="U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V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W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X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Y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Z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List>
</comments>
</file>

<file path=xl/comments15.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generate simple equivalent fractions, e.g., 1/2 = 2/4, 4/6 = 2/3). Explain why the fractions are equivalent, e.g., by using a visual fraction model.</t>
        </r>
      </text>
    </comment>
    <comment ref="C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D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E6" authorId="0" shapeId="0">
      <text>
        <r>
          <rPr>
            <sz val="9"/>
            <color indexed="81"/>
            <rFont val="Calibri"/>
            <family val="2"/>
            <scheme val="minor"/>
          </rPr>
          <t>Use place value understanding to round whole numbers to the nearest 10 or 100.</t>
        </r>
      </text>
    </comment>
    <comment ref="F6" authorId="0" shapeId="0">
      <text>
        <r>
          <rPr>
            <sz val="9"/>
            <color indexed="81"/>
            <rFont val="Calibri"/>
            <family val="2"/>
            <scheme val="minor"/>
          </rPr>
          <t>Use place value understanding to round whole numbers to the nearest 10 or 100.</t>
        </r>
      </text>
    </comment>
    <comment ref="G6" authorId="0" shapeId="0">
      <text>
        <r>
          <rPr>
            <sz val="9"/>
            <color indexed="81"/>
            <rFont val="Calibri"/>
            <family val="2"/>
            <scheme val="minor"/>
          </rPr>
          <t>Use place value understanding to round whole numbers to the nearest 10 or 100.</t>
        </r>
      </text>
    </comment>
    <comment ref="H6" authorId="0" shapeId="0">
      <text>
        <r>
          <rPr>
            <sz val="9"/>
            <color indexed="81"/>
            <rFont val="Calibri"/>
            <family val="2"/>
            <scheme val="minor"/>
          </rPr>
          <t>Use place value understanding to round whole numbers to the nearest 10 or 100.</t>
        </r>
      </text>
    </comment>
    <comment ref="I6" authorId="0" shapeId="0">
      <text>
        <r>
          <rPr>
            <sz val="9"/>
            <color indexed="81"/>
            <rFont val="Calibri"/>
            <family val="2"/>
            <scheme val="minor"/>
          </rPr>
          <t>Use place value understanding to round whole numbers to the nearest 10 or 100.</t>
        </r>
      </text>
    </comment>
    <comment ref="J6" authorId="0" shapeId="0">
      <text>
        <r>
          <rPr>
            <sz val="9"/>
            <color indexed="81"/>
            <rFont val="Calibri"/>
            <family val="2"/>
            <scheme val="minor"/>
          </rPr>
          <t>Use place value understanding to round whole numbers to the nearest 10 or 100.</t>
        </r>
      </text>
    </comment>
    <comment ref="K6" authorId="0" shapeId="0">
      <text>
        <r>
          <rPr>
            <sz val="9"/>
            <color indexed="81"/>
            <rFont val="Calibri"/>
            <family val="2"/>
            <scheme val="minor"/>
          </rPr>
          <t>Use place value understanding to round whole numbers to the nearest 10 or 100.</t>
        </r>
      </text>
    </comment>
    <comment ref="L6" authorId="0" shapeId="0">
      <text>
        <r>
          <rPr>
            <sz val="9"/>
            <color indexed="81"/>
            <rFont val="Calibri"/>
            <family val="2"/>
            <scheme val="minor"/>
          </rPr>
          <t>Use place value understanding to round whole numbers to the nearest 10 or 100.</t>
        </r>
      </text>
    </comment>
    <comment ref="M6" authorId="0" shapeId="0">
      <text>
        <r>
          <rPr>
            <sz val="9"/>
            <color indexed="81"/>
            <rFont val="Calibri"/>
            <family val="2"/>
            <scheme val="minor"/>
          </rPr>
          <t>Use place value understanding to round whole numbers to the nearest 10 or 100.</t>
        </r>
      </text>
    </comment>
    <comment ref="N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O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P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Q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R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S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List>
</comments>
</file>

<file path=xl/comments16.xml><?xml version="1.0" encoding="utf-8"?>
<comments xmlns="http://schemas.openxmlformats.org/spreadsheetml/2006/main">
  <authors>
    <author>Bridget McKinney</author>
  </authors>
  <commentList>
    <comment ref="B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C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D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E6" authorId="0" shapeId="0">
      <text>
        <r>
          <rPr>
            <sz val="9"/>
            <color indexed="81"/>
            <rFont val="Calibri"/>
            <family val="2"/>
            <scheme val="minor"/>
          </rPr>
          <t>Read, write, and compare decimals to thousandths.</t>
        </r>
      </text>
    </comment>
    <comment ref="F6" authorId="0" shapeId="0">
      <text>
        <r>
          <rPr>
            <sz val="9"/>
            <color indexed="81"/>
            <rFont val="Calibri"/>
            <family val="2"/>
            <scheme val="minor"/>
          </rPr>
          <t>Read, write, and compare decimals to thousandths.</t>
        </r>
      </text>
    </comment>
    <comment ref="G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H6" authorId="0" shapeId="0">
      <text>
        <r>
          <rPr>
            <sz val="9"/>
            <color indexed="81"/>
            <rFont val="Calibri"/>
            <family val="2"/>
            <scheme val="minor"/>
          </rPr>
          <t>Use place value understanding to round decimals to any place.</t>
        </r>
      </text>
    </comment>
    <comment ref="I6" authorId="0" shapeId="0">
      <text>
        <r>
          <rPr>
            <sz val="9"/>
            <color indexed="81"/>
            <rFont val="Calibri"/>
            <family val="2"/>
            <scheme val="minor"/>
          </rPr>
          <t>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t>
        </r>
      </text>
    </comment>
    <comment ref="J6" authorId="0" shapeId="0">
      <text>
        <r>
          <rPr>
            <sz val="9"/>
            <color indexed="81"/>
            <rFont val="Calibri"/>
            <family val="2"/>
            <scheme val="minor"/>
          </rPr>
          <t>Read and write decimals to thousandths using base-ten numerals, number names, and expanded form, e.g., 347.392 = 3 × 100 + 4 × 10 + 7 × 1 + 3 × (1/10) + 9 × (1/100) + 2 × (1/1000).</t>
        </r>
      </text>
    </comment>
    <comment ref="K6" authorId="0" shapeId="0">
      <text>
        <r>
          <rPr>
            <sz val="9"/>
            <color indexed="81"/>
            <rFont val="Calibri"/>
            <family val="2"/>
            <scheme val="minor"/>
          </rPr>
          <t xml:space="preserve">Compare two decimals to hundredths by reasoning about their size. Recognize that comparisons are valid only when the two decimals refer to the same whole. Record the results of comparisons with the symbols &gt;, =, or &lt;, and justify the conclusions, e.g., by using a visual model. </t>
        </r>
        <r>
          <rPr>
            <b/>
            <sz val="9"/>
            <color indexed="81"/>
            <rFont val="Tahoma"/>
            <family val="2"/>
          </rPr>
          <t xml:space="preserve"> </t>
        </r>
      </text>
    </comment>
  </commentList>
</comments>
</file>

<file path=xl/comments17.xml><?xml version="1.0" encoding="utf-8"?>
<comments xmlns="http://schemas.openxmlformats.org/spreadsheetml/2006/main">
  <authors>
    <author>Bridget McKinney</author>
  </authors>
  <commentList>
    <comment ref="C5" authorId="0" shapeId="0">
      <text>
        <r>
          <rPr>
            <sz val="9"/>
            <color indexed="81"/>
            <rFont val="Calibri"/>
            <family val="2"/>
            <scheme val="minor"/>
          </rPr>
          <t>The numbers from 11 to 19 are composed of a ten and one, two, three, four, five, six, seven, eight, or nine ones.</t>
        </r>
      </text>
    </comment>
    <comment ref="B6" authorId="0" shapeId="0">
      <text>
        <r>
          <rPr>
            <sz val="9"/>
            <color indexed="81"/>
            <rFont val="Calibri"/>
            <family val="2"/>
            <scheme val="minor"/>
          </rPr>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r>
      </text>
    </comment>
    <comment ref="C6" authorId="0" shapeId="0">
      <text>
        <r>
          <rPr>
            <sz val="9"/>
            <color indexed="81"/>
            <rFont val="Calibri"/>
            <family val="2"/>
            <scheme val="minor"/>
          </rPr>
          <t>The numbers 10, 20, 30, 40, 50, 60, 70, 80, 90 refer to one, two, three, four, five, six, seven, eight, or nine tens (and 0 ones).</t>
        </r>
      </text>
    </comment>
    <comment ref="D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E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F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G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H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I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 ref="J6" authorId="0" shapeId="0">
      <text>
        <r>
          <rPr>
            <sz val="9"/>
            <color indexed="81"/>
            <rFont val="Calibri"/>
            <family val="2"/>
            <scheme val="minor"/>
          </rPr>
          <t>Use decimal notation for fractions with denominators 10 or 100.  For example, rewrite 0.62 as 62/100; describe a length as 0.62 meters; locate 0.62 on a number line diagram.</t>
        </r>
      </text>
    </comment>
  </commentList>
</comments>
</file>

<file path=xl/comments18.xml><?xml version="1.0" encoding="utf-8"?>
<comments xmlns="http://schemas.openxmlformats.org/spreadsheetml/2006/main">
  <authors>
    <author>Bridget McKinney</author>
  </authors>
  <commentList>
    <comment ref="B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C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D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E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F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G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H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I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J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K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L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M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List>
</comments>
</file>

<file path=xl/comments19.xml><?xml version="1.0" encoding="utf-8"?>
<comments xmlns="http://schemas.openxmlformats.org/spreadsheetml/2006/main">
  <authors>
    <author>Bridget McKinney</author>
  </authors>
  <commentLis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Draw points, lines, line segments, rays, angles (right, acute, obtuse), and perpendicular and parallel lines. Identify these in two-dimensional figures.</t>
        </r>
      </text>
    </comment>
    <comment ref="D6" authorId="0" shapeId="0">
      <text>
        <r>
          <rPr>
            <sz val="9"/>
            <color indexed="81"/>
            <rFont val="Calibri"/>
            <family val="2"/>
            <scheme val="minor"/>
          </rPr>
          <t>Draw points, lines, line segments, rays, angles (right, acute, obtuse), and perpendicular and parallel lines. Identify these in two-dimensional figures.</t>
        </r>
      </text>
    </comment>
    <comment ref="E6" authorId="0" shapeId="0">
      <text>
        <r>
          <rPr>
            <sz val="9"/>
            <color indexed="81"/>
            <rFont val="Calibri"/>
            <family val="2"/>
            <scheme val="minor"/>
          </rPr>
          <t>Draw points, lines, line segments, rays, angles (right, acute, obtuse), and perpendicular and parallel lines. Identify these in two-dimensional figures.</t>
        </r>
      </text>
    </comment>
    <comment ref="F6" authorId="0" shapeId="0">
      <text>
        <r>
          <rPr>
            <sz val="9"/>
            <color indexed="81"/>
            <rFont val="Calibri"/>
            <family val="2"/>
            <scheme val="minor"/>
          </rPr>
          <t>Recognize angles as geometric shapes that are formed wherever two rays share a common endpoint, and understand concepts of angle measurement.</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 ref="J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2.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C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D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E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F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G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H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I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J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K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L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M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N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O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P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List>
</comments>
</file>

<file path=xl/comments20.xml><?xml version="1.0" encoding="utf-8"?>
<comments xmlns="http://schemas.openxmlformats.org/spreadsheetml/2006/main">
  <authors>
    <author>Bridget McKinney</author>
  </authors>
  <commentList>
    <comment ref="L5" authorId="0" shapeId="0">
      <text>
        <r>
          <rPr>
            <sz val="9"/>
            <color indexed="81"/>
            <rFont val="Calibri"/>
            <family val="2"/>
            <scheme val="minor"/>
          </rPr>
          <t>Measure angles in whole-number degrees using a protractor. Sketch angles of specified measure.</t>
        </r>
      </text>
    </commen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An angle that turns through n one-degree angles is said to have an angle measure of n degrees.</t>
        </r>
      </text>
    </comment>
    <comment ref="D6" authorId="0" shapeId="0">
      <text>
        <r>
          <rPr>
            <sz val="9"/>
            <color indexed="81"/>
            <rFont val="Calibri"/>
            <family val="2"/>
            <scheme val="minor"/>
          </rPr>
          <t>Measure angles in whole-number degrees using a protractor. Sketch angles of specified measure.</t>
        </r>
      </text>
    </comment>
    <comment ref="E6" authorId="0" shapeId="0">
      <text>
        <r>
          <rPr>
            <sz val="9"/>
            <color indexed="81"/>
            <rFont val="Calibri"/>
            <family val="2"/>
            <scheme val="minor"/>
          </rPr>
          <t>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r>
      </text>
    </comment>
    <comment ref="F6" authorId="0" shapeId="0">
      <text>
        <r>
          <rPr>
            <sz val="9"/>
            <color indexed="81"/>
            <rFont val="Calibri"/>
            <family val="2"/>
            <scheme val="minor"/>
          </rPr>
          <t>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r>
      </text>
    </comment>
    <comment ref="G6" authorId="0" shapeId="0">
      <text>
        <r>
          <rPr>
            <sz val="9"/>
            <color indexed="81"/>
            <rFont val="Calibri"/>
            <family val="2"/>
            <scheme val="minor"/>
          </rPr>
          <t>Recognize angles as geometric shapes that are formed wherever two rays share a common endpoint, and understand concepts of angle measurement.</t>
        </r>
      </text>
    </comment>
    <comment ref="H6" authorId="0" shapeId="0">
      <text>
        <r>
          <rPr>
            <sz val="9"/>
            <color indexed="81"/>
            <rFont val="Calibri"/>
            <family val="2"/>
            <scheme val="minor"/>
          </rPr>
          <t>Measure angles in whole-number degrees using a protractor. Sketch angles of specified measure.</t>
        </r>
      </text>
    </comment>
    <comment ref="I6" authorId="0" shapeId="0">
      <text>
        <r>
          <rPr>
            <sz val="9"/>
            <color indexed="81"/>
            <rFont val="Calibri"/>
            <family val="2"/>
            <scheme val="minor"/>
          </rPr>
          <t>Measure angles in whole-number degrees using a protractor. Sketch angles of specified measure.</t>
        </r>
      </text>
    </comment>
    <comment ref="J6" authorId="0" shapeId="0">
      <text>
        <r>
          <rPr>
            <sz val="9"/>
            <color indexed="81"/>
            <rFont val="Calibri"/>
            <family val="2"/>
            <scheme val="minor"/>
          </rPr>
          <t>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r>
      </text>
    </comment>
    <comment ref="K6" authorId="0" shapeId="0">
      <text>
        <r>
          <rPr>
            <sz val="9"/>
            <color indexed="81"/>
            <rFont val="Calibri"/>
            <family val="2"/>
            <scheme val="minor"/>
          </rPr>
          <t>Measure angles in whole-number degrees using a protractor. Sketch angles of specified measure.</t>
        </r>
      </text>
    </comment>
    <comment ref="L6" authorId="0" shapeId="0">
      <text>
        <r>
          <rPr>
            <sz val="9"/>
            <color indexed="81"/>
            <rFont val="Calibri"/>
            <family val="2"/>
            <scheme val="minor"/>
          </rPr>
          <t>Draw points, lines, line segments, rays, angles (right, acute, obtuse), and perpendicular and parallel lines. Identify these in two-dimensional figures.</t>
        </r>
      </text>
    </comment>
    <comment ref="M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21.xml><?xml version="1.0" encoding="utf-8"?>
<comments xmlns="http://schemas.openxmlformats.org/spreadsheetml/2006/main">
  <authors>
    <author>Bridget McKinney</author>
  </authors>
  <commentLis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Draw points, lines, line segments, rays, angles (right, acute, obtuse), and perpendicular and parallel lines. Identify these in two-dimensional figures.</t>
        </r>
      </text>
    </comment>
    <comment ref="D6" authorId="0" shapeId="0">
      <text>
        <r>
          <rPr>
            <sz val="9"/>
            <color indexed="81"/>
            <rFont val="Calibri"/>
            <family val="2"/>
            <scheme val="minor"/>
          </rPr>
          <t>Draw points, lines, line segments, rays, angles (right, acute, obtuse), and perpendicular and parallel lines. Identify these in two-dimensional figures.</t>
        </r>
      </text>
    </comment>
    <comment ref="E6" authorId="0" shapeId="0">
      <text>
        <r>
          <rPr>
            <sz val="9"/>
            <color indexed="81"/>
            <rFont val="Calibri"/>
            <family val="2"/>
            <scheme val="minor"/>
          </rPr>
          <t>Draw points, lines, line segments, rays, angles (right, acute, obtuse), and perpendicular and parallel lines. Identify these in two-dimensional figures.</t>
        </r>
      </text>
    </comment>
    <comment ref="F6" authorId="0" shapeId="0">
      <text>
        <r>
          <rPr>
            <sz val="9"/>
            <color indexed="81"/>
            <rFont val="Calibri"/>
            <family val="2"/>
            <scheme val="minor"/>
          </rPr>
          <t>Draw points, lines, line segments, rays, angles (right, acute, obtuse), and perpendicular and parallel lines. Identify these in two-dimensional figures.</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Draw points, lines, line segments, rays, angles (right, acute, obtuse), and perpendicular and parallel lines. Identify these in two-dimensional figures.</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 ref="J6" authorId="0" shapeId="0">
      <text>
        <r>
          <rPr>
            <sz val="9"/>
            <color indexed="81"/>
            <rFont val="Calibri"/>
            <family val="2"/>
            <scheme val="minor"/>
          </rPr>
          <t>Draw points, lines, line segments, rays, angles (right, acute, obtuse), and perpendicular and parallel lines. Identify these in two-dimensional figures.</t>
        </r>
      </text>
    </comment>
    <comment ref="K6" authorId="0" shapeId="0">
      <text>
        <r>
          <rPr>
            <sz val="9"/>
            <color indexed="81"/>
            <rFont val="Calibri"/>
            <family val="2"/>
            <scheme val="minor"/>
          </rPr>
          <t>Draw points, lines, line segments, rays, angles (right, acute, obtuse), and perpendicular and parallel lines. Identify these in two-dimensional figures.</t>
        </r>
      </text>
    </comment>
    <comment ref="L6" authorId="0" shapeId="0">
      <text>
        <r>
          <rPr>
            <sz val="9"/>
            <color indexed="81"/>
            <rFont val="Calibri"/>
            <family val="2"/>
            <scheme val="minor"/>
          </rPr>
          <t>Draw points, lines, line segments, rays, angles (right, acute, obtuse), and perpendicular and parallel lines. Identify these in two-dimensional figures.</t>
        </r>
      </text>
    </comment>
    <comment ref="M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22.xml><?xml version="1.0" encoding="utf-8"?>
<comments xmlns="http://schemas.openxmlformats.org/spreadsheetml/2006/main">
  <authors>
    <author>Bridget McKinney</author>
  </authors>
  <commentLis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Draw points, lines, line segments, rays, angles (right, acute, obtuse), and perpendicular and parallel lines. Identify these in two-dimensional figures.</t>
        </r>
      </text>
    </comment>
    <comment ref="D6" authorId="0" shapeId="0">
      <text>
        <r>
          <rPr>
            <sz val="9"/>
            <color indexed="81"/>
            <rFont val="Calibri"/>
            <family val="2"/>
            <scheme val="minor"/>
          </rPr>
          <t>Draw points, lines, line segments, rays, angles (right, acute, obtuse), and perpendicular and parallel lines. Identify these in two-dimensional figures.</t>
        </r>
      </text>
    </comment>
    <comment ref="E6" authorId="0" shapeId="0">
      <text>
        <r>
          <rPr>
            <sz val="9"/>
            <color indexed="81"/>
            <rFont val="Calibri"/>
            <family val="2"/>
            <scheme val="minor"/>
          </rPr>
          <t>Draw points, lines, line segments, rays, angles (right, acute, obtuse), and perpendicular and parallel lines. Identify these in two-dimensional figures.</t>
        </r>
      </text>
    </comment>
    <comment ref="F6" authorId="0" shapeId="0">
      <text>
        <r>
          <rPr>
            <sz val="9"/>
            <color indexed="81"/>
            <rFont val="Calibri"/>
            <family val="2"/>
            <scheme val="minor"/>
          </rPr>
          <t>Draw points, lines, line segments, rays, angles (right, acute, obtuse), and perpendicular and parallel lines. Identify these in two-dimensional figures.</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Measure angles in whole-number degrees using a protractor. Sketch angles of specified measure.</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 ref="J6" authorId="0" shapeId="0">
      <text>
        <r>
          <rPr>
            <sz val="9"/>
            <color indexed="81"/>
            <rFont val="Calibri"/>
            <family val="2"/>
            <scheme val="minor"/>
          </rPr>
          <t>Draw points, lines, line segments, rays, angles (right, acute, obtuse), and perpendicular and parallel lines. Identify these in two-dimensional figures.</t>
        </r>
      </text>
    </comment>
    <comment ref="K6" authorId="0" shapeId="0">
      <text>
        <r>
          <rPr>
            <sz val="9"/>
            <color indexed="81"/>
            <rFont val="Calibri"/>
            <family val="2"/>
            <scheme val="minor"/>
          </rPr>
          <t>Measure angles in whole-number degrees using a protractor. Sketch angles of specified measure.</t>
        </r>
      </text>
    </comment>
    <comment ref="L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23.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D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E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F6" authorId="0" shapeId="0">
      <text>
        <r>
          <rPr>
            <sz val="9"/>
            <color indexed="81"/>
            <rFont val="Calibri"/>
            <family val="2"/>
            <scheme val="minor"/>
          </rPr>
          <t>Draw points, lines, line segments, rays, angles (right, acute, obtuse), and perpendicular and parallel lines. Identify these in two-dimensional figures.</t>
        </r>
      </text>
    </comment>
    <comment ref="G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L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M6" authorId="0" shapeId="0">
      <text>
        <r>
          <rPr>
            <sz val="9"/>
            <color indexed="81"/>
            <rFont val="Calibri"/>
            <family val="2"/>
            <scheme val="minor"/>
          </rPr>
          <t xml:space="preserve">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t>
        </r>
      </text>
    </comment>
    <comment ref="N6" authorId="0" shapeId="0">
      <text>
        <r>
          <rPr>
            <sz val="9"/>
            <color indexed="81"/>
            <rFont val="Calibri"/>
            <family val="2"/>
            <scheme val="minor"/>
          </rPr>
          <t>Draw points, lines, line segments, rays, angles (right, acute, obtuse), and perpendicular and parallel lines. Identify these in two-dimensional figures.</t>
        </r>
      </text>
    </comment>
    <comment ref="O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24.xml><?xml version="1.0" encoding="utf-8"?>
<comments xmlns="http://schemas.openxmlformats.org/spreadsheetml/2006/main">
  <authors>
    <author>Bridget McKinney</author>
  </authors>
  <commentList>
    <comment ref="B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C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D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E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F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G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H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I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J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K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L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M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List>
</comments>
</file>

<file path=xl/comments25.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Compare two decimals to hundredths by reasoning about their size. Recognize that comparisons are valid only when the two decimals refer to the same whole. Record the results of comparisons with the symbols &gt;, =, or &lt;, and justify the conclusions, e.g., by using a visual model. </t>
        </r>
        <r>
          <rPr>
            <b/>
            <sz val="9"/>
            <color indexed="81"/>
            <rFont val="Tahoma"/>
            <family val="2"/>
          </rPr>
          <t xml:space="preserve"> </t>
        </r>
      </text>
    </comment>
    <comment ref="C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D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E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F6" authorId="0" shapeId="0">
      <text>
        <r>
          <rPr>
            <sz val="9"/>
            <color indexed="81"/>
            <rFont val="Calibri"/>
            <family val="2"/>
            <scheme val="minor"/>
          </rPr>
          <t>An angle that turns through n one-degree angles is said to have an angle measure of n degrees.</t>
        </r>
      </text>
    </comment>
    <comment ref="G6" authorId="0" shapeId="0">
      <text>
        <r>
          <rPr>
            <sz val="9"/>
            <color indexed="81"/>
            <rFont val="Calibri"/>
            <family val="2"/>
            <scheme val="minor"/>
          </rPr>
          <t>Measure angles in whole-number degrees using a protractor. Sketch angles of specified measure.</t>
        </r>
      </text>
    </comment>
    <comment ref="H6" authorId="0" shapeId="0">
      <text>
        <r>
          <rPr>
            <sz val="9"/>
            <color indexed="81"/>
            <rFont val="Calibri"/>
            <family val="2"/>
            <scheme val="minor"/>
          </rPr>
          <t>Draw points, lines, line segments, rays, angles (right, acute, obtuse), and perpendicular and parallel lines. Identify these in two-dimensional figures.</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 ref="J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K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L6" authorId="0" shapeId="0">
      <text>
        <r>
          <rPr>
            <sz val="9"/>
            <color indexed="81"/>
            <rFont val="Calibri"/>
            <family val="2"/>
            <scheme val="minor"/>
          </rPr>
          <t>Use place value understanding to round decimals to any place.</t>
        </r>
      </text>
    </comment>
    <comment ref="M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N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O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P6" authorId="0" shapeId="0">
      <text>
        <r>
          <rPr>
            <sz val="9"/>
            <color indexed="81"/>
            <rFont val="Calibri"/>
            <family val="2"/>
            <scheme val="minor"/>
          </rPr>
          <t>Measure angles in whole-number degrees using a protractor. Sketch angles of specified measure.</t>
        </r>
      </text>
    </comment>
    <comment ref="Q6" authorId="0" shapeId="0">
      <text>
        <r>
          <rPr>
            <sz val="9"/>
            <color indexed="81"/>
            <rFont val="Calibri"/>
            <family val="2"/>
            <scheme val="minor"/>
          </rPr>
          <t>Draw points, lines, line segments, rays, angles (right, acute, obtuse), and perpendicular and parallel lines. Identify these in two-dimensional figures.</t>
        </r>
      </text>
    </comment>
    <comment ref="R6" authorId="0" shapeId="0">
      <text>
        <r>
          <rPr>
            <sz val="9"/>
            <color indexed="81"/>
            <rFont val="Calibri"/>
            <family val="2"/>
            <scheme val="minor"/>
          </rPr>
          <t>Draw points, lines, line segments, rays, angles (right, acute, obtuse), and perpendicular and parallel lines. Identify these in two-dimensional figures.</t>
        </r>
      </text>
    </comment>
    <comment ref="S6" authorId="0" shapeId="0">
      <text>
        <r>
          <rPr>
            <sz val="9"/>
            <color indexed="81"/>
            <rFont val="Calibri"/>
            <family val="2"/>
            <scheme val="minor"/>
          </rPr>
          <t>Measure angles in whole-number degrees using a protractor. Sketch angles of specified measure.</t>
        </r>
      </text>
    </comment>
    <comment ref="T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U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V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W6" authorId="0" shapeId="0">
      <text>
        <r>
          <rPr>
            <sz val="9"/>
            <color indexed="81"/>
            <rFont val="Calibri"/>
            <family val="2"/>
            <scheme val="minor"/>
          </rPr>
          <t>Measure angles in whole-number degrees using a protractor. Sketch angles of specified measure.</t>
        </r>
      </text>
    </comment>
    <comment ref="X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26.xml><?xml version="1.0" encoding="utf-8"?>
<comments xmlns="http://schemas.openxmlformats.org/spreadsheetml/2006/main">
  <authors>
    <author>Bridget McKinney</author>
  </authors>
  <commentList>
    <comment ref="B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C6" authorId="0" shapeId="0">
      <text>
        <r>
          <rPr>
            <sz val="9"/>
            <color indexed="81"/>
            <rFont val="Calibri"/>
            <family val="2"/>
            <scheme val="minor"/>
          </rPr>
          <t>A plane figure which can be covered without gaps or overlaps by n unit squares is said to have an area of n square units.</t>
        </r>
      </text>
    </comment>
    <comment ref="D6" authorId="0" shapeId="0">
      <text>
        <r>
          <rPr>
            <sz val="9"/>
            <color indexed="81"/>
            <rFont val="Calibri"/>
            <family val="2"/>
            <scheme val="minor"/>
          </rPr>
          <t>A square with side length 1 unit, called “a unit square,” is said to have “one square unit” of area, and can be used to measure area.</t>
        </r>
      </text>
    </comment>
    <comment ref="E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F6" authorId="0" shapeId="0">
      <text>
        <r>
          <rPr>
            <sz val="9"/>
            <color indexed="81"/>
            <rFont val="Calibri"/>
            <family val="2"/>
            <scheme val="minor"/>
          </rPr>
          <t>Find the area of a rectangle with whole-number side lengths by tiling it, and show that the area is the same as would be found by multiplying the side lengths.</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I6" authorId="0" shapeId="0">
      <text>
        <r>
          <rPr>
            <sz val="9"/>
            <color indexed="81"/>
            <rFont val="Calibri"/>
            <family val="2"/>
            <scheme val="minor"/>
          </rPr>
          <t>Find the area of a rectangle with whole-number side lengths by tiling it, and show that the area is the same as would be found by multiplying the side lengths.</t>
        </r>
      </text>
    </comment>
    <comment ref="J6" authorId="0" shapeId="0">
      <text>
        <r>
          <rPr>
            <sz val="9"/>
            <color indexed="81"/>
            <rFont val="Calibri"/>
            <family val="2"/>
            <scheme val="minor"/>
          </rPr>
          <t>Find the area of a rectangle with whole-number side lengths by tiling it, and show that the area is the same as would be found by multiplying the side lengths.</t>
        </r>
      </text>
    </comment>
    <comment ref="K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L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List>
</comments>
</file>

<file path=xl/comments27.xml><?xml version="1.0" encoding="utf-8"?>
<comments xmlns="http://schemas.openxmlformats.org/spreadsheetml/2006/main">
  <authors>
    <author>Bridget McKinney</author>
  </authors>
  <commentList>
    <comment ref="B6" authorId="0" shapeId="0">
      <text>
        <r>
          <rPr>
            <sz val="9"/>
            <color indexed="81"/>
            <rFont val="Calibri"/>
            <family val="2"/>
            <scheme val="minor"/>
          </rPr>
          <t>Multiply side lengths to find areas of rectangles with whole number side lengths in the context of solving real world and mathematical problems, and represent whole-number products as rectangular areas in mathematical reasoning.</t>
        </r>
      </text>
    </comment>
    <comment ref="C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D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E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F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G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H6" authorId="0" shapeId="0">
      <text>
        <r>
          <rPr>
            <sz val="9"/>
            <color indexed="81"/>
            <rFont val="Calibri"/>
            <family val="2"/>
            <scheme val="minor"/>
          </rPr>
          <t>Find the area of a rectangle with whole-number side lengths by tiling it, and show that the area is the same as would be found by multiplying the side lengths.</t>
        </r>
      </text>
    </comment>
    <comment ref="I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J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K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L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M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List>
</comments>
</file>

<file path=xl/comments28.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 ref="D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E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F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 ref="G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List>
</comments>
</file>

<file path=xl/comments29.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C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D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E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F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G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H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I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J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K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L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M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List>
</comments>
</file>

<file path=xl/comments3.xml><?xml version="1.0" encoding="utf-8"?>
<comments xmlns="http://schemas.openxmlformats.org/spreadsheetml/2006/main">
  <authors>
    <author>Bridget McKinney</author>
  </authors>
  <commentList>
    <comment ref="B6" authorId="0" shapeId="0">
      <text>
        <r>
          <rPr>
            <sz val="9"/>
            <color indexed="81"/>
            <rFont val="Calibri"/>
            <family val="2"/>
            <scheme val="minor"/>
          </rPr>
          <t>Use place value understanding to round whole numbers to the nearest 10 or 100.</t>
        </r>
      </text>
    </comment>
    <comment ref="C6" authorId="0" shapeId="0">
      <text>
        <r>
          <rPr>
            <sz val="9"/>
            <color indexed="81"/>
            <rFont val="Calibri"/>
            <family val="2"/>
            <scheme val="minor"/>
          </rPr>
          <t>Use place value understanding to round whole numbers to the nearest 10 or 100.</t>
        </r>
      </text>
    </comment>
    <comment ref="D6" authorId="0" shapeId="0">
      <text>
        <r>
          <rPr>
            <sz val="9"/>
            <color indexed="81"/>
            <rFont val="Calibri"/>
            <family val="2"/>
            <scheme val="minor"/>
          </rPr>
          <t>Use place value understanding to round whole numbers to the nearest 10 or 100.</t>
        </r>
      </text>
    </comment>
    <comment ref="E6" authorId="0" shapeId="0">
      <text>
        <r>
          <rPr>
            <sz val="9"/>
            <color indexed="81"/>
            <rFont val="Calibri"/>
            <family val="2"/>
            <scheme val="minor"/>
          </rPr>
          <t>Use place value understanding to round whole numbers to the nearest 10 or 100.</t>
        </r>
      </text>
    </comment>
    <comment ref="F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G6" authorId="0" shapeId="0">
      <text>
        <r>
          <rPr>
            <sz val="9"/>
            <color indexed="81"/>
            <rFont val="Calibri"/>
            <family val="2"/>
            <scheme val="minor"/>
          </rPr>
          <t>Use place value understanding to round multi-digit whole numbers to any place.</t>
        </r>
        <r>
          <rPr>
            <sz val="9"/>
            <color indexed="81"/>
            <rFont val="Tahoma"/>
            <family val="2"/>
          </rPr>
          <t xml:space="preserve">
</t>
        </r>
      </text>
    </comment>
    <comment ref="H6" authorId="0" shapeId="0">
      <text>
        <r>
          <rPr>
            <sz val="9"/>
            <color indexed="81"/>
            <rFont val="Calibri"/>
            <family val="2"/>
            <scheme val="minor"/>
          </rPr>
          <t>Use place value understanding to round multi-digit whole numbers to any place.</t>
        </r>
        <r>
          <rPr>
            <sz val="9"/>
            <color indexed="81"/>
            <rFont val="Tahoma"/>
            <family val="2"/>
          </rPr>
          <t xml:space="preserve">
</t>
        </r>
      </text>
    </comment>
    <comment ref="I6" authorId="0" shapeId="0">
      <text>
        <r>
          <rPr>
            <sz val="9"/>
            <color indexed="81"/>
            <rFont val="Calibri"/>
            <family val="2"/>
            <scheme val="minor"/>
          </rPr>
          <t>Use place value understanding to round whole numbers to the nearest 10 or 100.</t>
        </r>
      </text>
    </comment>
    <comment ref="J6" authorId="0" shapeId="0">
      <text>
        <r>
          <rPr>
            <sz val="9"/>
            <color indexed="81"/>
            <rFont val="Calibri"/>
            <family val="2"/>
            <scheme val="minor"/>
          </rPr>
          <t>Use place value understanding to round whole numbers to the nearest 10 or 100.</t>
        </r>
      </text>
    </comment>
    <comment ref="K6" authorId="0" shapeId="0">
      <text>
        <r>
          <rPr>
            <sz val="9"/>
            <color indexed="81"/>
            <rFont val="Calibri"/>
            <family val="2"/>
            <scheme val="minor"/>
          </rPr>
          <t>Use place value understanding to round whole numbers to the nearest 10 or 100.</t>
        </r>
      </text>
    </comment>
    <comment ref="L6" authorId="0" shapeId="0">
      <text>
        <r>
          <rPr>
            <sz val="9"/>
            <color indexed="81"/>
            <rFont val="Calibri"/>
            <family val="2"/>
            <scheme val="minor"/>
          </rPr>
          <t>Use place value understanding to round whole numbers to the nearest 10 or 100.</t>
        </r>
      </text>
    </comment>
    <comment ref="M6" authorId="0" shapeId="0">
      <text>
        <r>
          <rPr>
            <sz val="9"/>
            <color indexed="81"/>
            <rFont val="Calibri"/>
            <family val="2"/>
            <scheme val="minor"/>
          </rPr>
          <t>Multiply one-digit whole numbers by multiples of 10 in the range 10–90 (e.g., 9 × 80, 5 × 60) using strategies based on place value and properties of operations.</t>
        </r>
      </text>
    </comment>
    <comment ref="N6" authorId="0" shapeId="0">
      <text>
        <r>
          <rPr>
            <sz val="9"/>
            <color indexed="81"/>
            <rFont val="Calibri"/>
            <family val="2"/>
            <scheme val="minor"/>
          </rPr>
          <t>Multiply one-digit whole numbers by multiples of 10 in the range 10–90 (e.g., 9 × 80, 5 × 60) using strategies based on place value and properties of operations.</t>
        </r>
      </text>
    </comment>
    <comment ref="O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P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Q6" authorId="0" shapeId="0">
      <text>
        <r>
          <rPr>
            <sz val="9"/>
            <color indexed="81"/>
            <rFont val="Calibri"/>
            <family val="2"/>
            <scheme val="minor"/>
          </rPr>
          <t>Use place value understanding to round whole numbers to the nearest 10 or 100.</t>
        </r>
      </text>
    </comment>
    <comment ref="R6" authorId="0" shapeId="0">
      <text>
        <r>
          <rPr>
            <sz val="9"/>
            <color indexed="81"/>
            <rFont val="Calibri"/>
            <family val="2"/>
            <scheme val="minor"/>
          </rPr>
          <t>Use place value understanding to round whole numbers to the nearest 10 or 100.</t>
        </r>
      </text>
    </comment>
  </commentList>
</comments>
</file>

<file path=xl/comments30.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C6" authorId="0" shapeId="0">
      <text>
        <r>
          <rPr>
            <sz val="9"/>
            <color indexed="81"/>
            <rFont val="Calibri"/>
            <family val="2"/>
            <scheme val="minor"/>
          </rPr>
          <t xml:space="preserve">Distinguish between defining attributes (e.g., triangles are closed and three-sided) versus non-defining attributes (e.g., color, orientation, overall size); build and draw shapes to possess defining attributes. </t>
        </r>
      </text>
    </comment>
    <comment ref="D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E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F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G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List>
</comments>
</file>

<file path=xl/comments31.xml><?xml version="1.0" encoding="utf-8"?>
<comments xmlns="http://schemas.openxmlformats.org/spreadsheetml/2006/main">
  <authors>
    <author>Bridget McKinney</author>
  </authors>
  <commentList>
    <comment ref="B6" authorId="0" shapeId="0">
      <text>
        <r>
          <rPr>
            <sz val="9"/>
            <color indexed="81"/>
            <rFont val="Calibri"/>
            <family val="2"/>
            <scheme val="minor"/>
          </rPr>
          <t>Make sense of problems and persevere in solving them.</t>
        </r>
      </text>
    </comment>
    <comment ref="C6" authorId="0" shapeId="0">
      <text>
        <r>
          <rPr>
            <sz val="9"/>
            <color indexed="81"/>
            <rFont val="Calibri"/>
            <family val="2"/>
            <scheme val="minor"/>
          </rPr>
          <t>Reason abstractly and quantitatively.</t>
        </r>
      </text>
    </comment>
    <comment ref="D6" authorId="0" shapeId="0">
      <text>
        <r>
          <rPr>
            <sz val="9"/>
            <color indexed="81"/>
            <rFont val="Calibri"/>
            <family val="2"/>
            <scheme val="minor"/>
          </rPr>
          <t>Reason abstractly and quantitatively.</t>
        </r>
      </text>
    </comment>
    <comment ref="E6" authorId="0" shapeId="0">
      <text>
        <r>
          <rPr>
            <sz val="9"/>
            <color indexed="81"/>
            <rFont val="Calibri"/>
            <family val="2"/>
            <scheme val="minor"/>
          </rPr>
          <t>Look for and express regularity in repeated reasoning.</t>
        </r>
      </text>
    </comment>
    <comment ref="F6" authorId="0" shapeId="0">
      <text>
        <r>
          <rPr>
            <sz val="9"/>
            <color indexed="81"/>
            <rFont val="Calibri"/>
            <family val="2"/>
            <scheme val="minor"/>
          </rPr>
          <t>Look for and express regularity in repeated reasoning.</t>
        </r>
      </text>
    </comment>
    <comment ref="G6" authorId="0" shapeId="0">
      <text>
        <r>
          <rPr>
            <sz val="9"/>
            <color indexed="81"/>
            <rFont val="Calibri"/>
            <family val="2"/>
            <scheme val="minor"/>
          </rPr>
          <t>Look for and express regularity in repeated reasoning.</t>
        </r>
      </text>
    </comment>
    <comment ref="H6" authorId="0" shapeId="0">
      <text>
        <r>
          <rPr>
            <sz val="9"/>
            <color indexed="81"/>
            <rFont val="Calibri"/>
            <family val="2"/>
            <scheme val="minor"/>
          </rPr>
          <t>Look for and express regularity in repeated reasoning.</t>
        </r>
      </text>
    </comment>
    <comment ref="I6" authorId="0" shapeId="0">
      <text>
        <r>
          <rPr>
            <sz val="9"/>
            <color indexed="81"/>
            <rFont val="Calibri"/>
            <family val="2"/>
            <scheme val="minor"/>
          </rPr>
          <t>Reason abstractly and quantitatively.</t>
        </r>
      </text>
    </comment>
    <comment ref="J6" authorId="0" shapeId="0">
      <text>
        <r>
          <rPr>
            <sz val="9"/>
            <color indexed="81"/>
            <rFont val="Calibri"/>
            <family val="2"/>
            <scheme val="minor"/>
          </rPr>
          <t>Reason abstractly and quantitatively.</t>
        </r>
      </text>
    </comment>
    <comment ref="K6" authorId="0" shapeId="0">
      <text>
        <r>
          <rPr>
            <sz val="9"/>
            <color indexed="81"/>
            <rFont val="Calibri"/>
            <family val="2"/>
            <scheme val="minor"/>
          </rPr>
          <t>Reason abstractly and quantitatively.</t>
        </r>
      </text>
    </comment>
    <comment ref="L6" authorId="0" shapeId="0">
      <text>
        <r>
          <rPr>
            <sz val="9"/>
            <color indexed="81"/>
            <rFont val="Calibri"/>
            <family val="2"/>
            <scheme val="minor"/>
          </rPr>
          <t>Reason abstractly and quantitatively.</t>
        </r>
      </text>
    </comment>
    <comment ref="M6" authorId="0" shapeId="0">
      <text>
        <r>
          <rPr>
            <sz val="9"/>
            <color indexed="81"/>
            <rFont val="Calibri"/>
            <family val="2"/>
            <scheme val="minor"/>
          </rPr>
          <t>Reason abstractly and quantitatively.</t>
        </r>
      </text>
    </comment>
  </commentList>
</comments>
</file>

<file path=xl/comments32.xml><?xml version="1.0" encoding="utf-8"?>
<comments xmlns="http://schemas.openxmlformats.org/spreadsheetml/2006/main">
  <authors>
    <author>Bridget McKinney</author>
  </authors>
  <commentList>
    <comment ref="D5" authorId="0" shapeId="0">
      <text>
        <r>
          <rPr>
            <sz val="9"/>
            <color indexed="81"/>
            <rFont val="Calibri"/>
            <family val="2"/>
            <scheme val="minor"/>
          </rPr>
          <t>Use place value understanding to round multi-digit whole numbers to any place.</t>
        </r>
      </text>
    </comment>
    <comment ref="B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C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D6" authorId="0" shapeId="0">
      <text>
        <r>
          <rPr>
            <sz val="9"/>
            <color indexed="81"/>
            <rFont val="Calibri"/>
            <family val="2"/>
            <scheme val="minor"/>
          </rPr>
          <t>Fluently add and subtract multi-digit whole numbers using the standard algorithm.</t>
        </r>
      </text>
    </comment>
    <comment ref="E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F6" authorId="0" shapeId="0">
      <text>
        <r>
          <rPr>
            <sz val="9"/>
            <color indexed="81"/>
            <rFont val="Calibri"/>
            <family val="2"/>
            <scheme val="minor"/>
          </rPr>
          <t>Understand a multiple of a/b as a multiple of 1/b, and use this understanding to multiply a fraction by a whole number.  For example, use a visual fraction model to express 3 × (2/5) as 6 × (1/5), recognizing this product as 6/5. (In general, n × (a/b) = (n × a)/b.)</t>
        </r>
      </text>
    </comment>
    <comment ref="G6" authorId="0" shapeId="0">
      <text>
        <r>
          <rPr>
            <sz val="9"/>
            <color indexed="81"/>
            <rFont val="Calibri"/>
            <family val="2"/>
            <scheme val="minor"/>
          </rPr>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r>
      </text>
    </comment>
    <comment ref="H6" authorId="0" shapeId="0">
      <text>
        <r>
          <rPr>
            <sz val="9"/>
            <color indexed="81"/>
            <rFont val="Calibri"/>
            <family val="2"/>
            <scheme val="minor"/>
          </rPr>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 ref="J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 ref="K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L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M6" authorId="0" shapeId="0">
      <text>
        <r>
          <rPr>
            <sz val="9"/>
            <color indexed="81"/>
            <rFont val="Calibri"/>
            <family val="2"/>
            <scheme val="minor"/>
          </rPr>
          <t>Fluently add and subtract multi-digit whole numbers using the standard algorithm.</t>
        </r>
      </text>
    </comment>
    <comment ref="N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O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P6" authorId="0" shapeId="0">
      <text>
        <r>
          <rPr>
            <sz val="9"/>
            <color indexed="81"/>
            <rFont val="Calibri"/>
            <family val="2"/>
            <scheme val="minor"/>
          </rPr>
          <t>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r>
      </text>
    </comment>
    <comment ref="Q6" authorId="0" shapeId="0">
      <text>
        <r>
          <rPr>
            <sz val="9"/>
            <color indexed="81"/>
            <rFont val="Calibri"/>
            <family val="2"/>
            <scheme val="minor"/>
          </rPr>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For example, express 3/10 as 30/100, and add 3/10 + 4/100 = 34/100.</t>
        </r>
      </text>
    </comment>
    <comment ref="R6" authorId="0" shapeId="0">
      <text>
        <r>
          <rPr>
            <sz val="9"/>
            <color indexed="81"/>
            <rFont val="Calibri"/>
            <family val="2"/>
            <scheme val="minor"/>
          </rPr>
          <t>Measure angles in whole-number degrees using a protractor. Sketch angles of specified measure.</t>
        </r>
      </text>
    </comment>
    <comment ref="S6" authorId="0" shapeId="0">
      <text>
        <r>
          <rPr>
            <sz val="9"/>
            <color indexed="81"/>
            <rFont val="Calibri"/>
            <family val="2"/>
            <scheme val="minor"/>
          </rPr>
          <t>Measure angles in whole-number degrees using a protractor. Sketch angles of specified measure.</t>
        </r>
      </text>
    </comment>
    <comment ref="T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U6" authorId="0" shapeId="0">
      <text>
        <r>
          <rPr>
            <sz val="9"/>
            <color indexed="81"/>
            <rFont val="Calibri"/>
            <family val="2"/>
            <scheme val="minor"/>
          </rPr>
          <t>Reason abstractly and quantitatively.</t>
        </r>
      </text>
    </comment>
    <comment ref="V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W6"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X6" authorId="0" shapeId="0">
      <text>
        <r>
          <rPr>
            <sz val="9"/>
            <color indexed="81"/>
            <rFont val="Calibri"/>
            <family val="2"/>
            <scheme val="minor"/>
          </rPr>
          <t>Apply the area and perimeter formulas for rectangles in real world and mathematical problems.  For example, find the width of a rectangular room given the area of the flooring and the length, by viewing the area formula as a multiplication equation with an unknown factor.</t>
        </r>
      </text>
    </comment>
  </commentList>
</comments>
</file>

<file path=xl/comments4.xml><?xml version="1.0" encoding="utf-8"?>
<comments xmlns="http://schemas.openxmlformats.org/spreadsheetml/2006/main">
  <authors>
    <author>Bridget McKinney</author>
  </authors>
  <commentList>
    <comment ref="L5" authorId="0" shapeId="0">
      <text>
        <r>
          <rPr>
            <sz val="9"/>
            <color indexed="81"/>
            <rFont val="Calibri"/>
            <family val="2"/>
            <scheme val="minor"/>
          </rPr>
          <t>Use place value understanding to round multi-digit whole numbers to any place.</t>
        </r>
        <r>
          <rPr>
            <sz val="9"/>
            <color indexed="81"/>
            <rFont val="Tahoma"/>
            <family val="2"/>
          </rPr>
          <t xml:space="preserve">
</t>
        </r>
      </text>
    </comment>
    <comment ref="B6" authorId="0" shapeId="0">
      <text>
        <r>
          <rPr>
            <sz val="9"/>
            <color indexed="81"/>
            <rFont val="Calibri"/>
            <family val="2"/>
            <scheme val="minor"/>
          </rPr>
          <t>Use place value understanding to round multi-digit whole numbers to any place.</t>
        </r>
        <r>
          <rPr>
            <sz val="9"/>
            <color indexed="81"/>
            <rFont val="Tahoma"/>
            <family val="2"/>
          </rPr>
          <t xml:space="preserve">
</t>
        </r>
      </text>
    </comment>
    <comment ref="C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D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E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F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G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H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I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J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K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L6" authorId="0" shapeId="0">
      <text>
        <r>
          <rPr>
            <sz val="9"/>
            <color indexed="81"/>
            <rFont val="Calibri"/>
            <family val="2"/>
            <scheme val="minor"/>
          </rPr>
          <t>Fluently add and subtract multi-digit whole numbers using the standard algorithm.</t>
        </r>
      </text>
    </comment>
    <comment ref="M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List>
</comments>
</file>

<file path=xl/comments5.xml><?xml version="1.0" encoding="utf-8"?>
<comments xmlns="http://schemas.openxmlformats.org/spreadsheetml/2006/main">
  <authors>
    <author>Bridget McKinney</author>
  </authors>
  <commentList>
    <comment ref="B6" authorId="0" shapeId="0">
      <text>
        <r>
          <rPr>
            <sz val="9"/>
            <color indexed="81"/>
            <rFont val="Calibri"/>
            <family val="2"/>
            <scheme val="minor"/>
          </rPr>
          <t>Count within 1000; skip-count by 5s, 10s, and 100s.</t>
        </r>
      </text>
    </comment>
    <comment ref="C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D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E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F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I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J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K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L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M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N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O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P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List>
</comments>
</file>

<file path=xl/comments6.xml><?xml version="1.0" encoding="utf-8"?>
<comments xmlns="http://schemas.openxmlformats.org/spreadsheetml/2006/main">
  <authors>
    <author>Bridget McKinney</author>
  </authors>
  <commentList>
    <comment ref="B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C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D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E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F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G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H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I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J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K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L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M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List>
</comments>
</file>

<file path=xl/comments7.xml><?xml version="1.0" encoding="utf-8"?>
<comments xmlns="http://schemas.openxmlformats.org/spreadsheetml/2006/main">
  <authors>
    <author>Bridget McKinney</author>
  </authors>
  <commentList>
    <comment ref="B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C6" authorId="0" shapeId="0">
      <text>
        <r>
          <rPr>
            <sz val="9"/>
            <color indexed="81"/>
            <rFont val="Calibri"/>
            <family val="2"/>
            <scheme val="minor"/>
          </rPr>
          <t>Organize, represent, and interpret data with up to three categories; ask and answer questions about the total number of data points, how many in each category, and how many more or less are in one category than in another.</t>
        </r>
      </text>
    </comment>
    <comment ref="D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E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F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G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H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I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J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K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L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List>
</comments>
</file>

<file path=xl/comments8.xml><?xml version="1.0" encoding="utf-8"?>
<comments xmlns="http://schemas.openxmlformats.org/spreadsheetml/2006/main">
  <authors>
    <author>Bridget McKinney</author>
  </authors>
  <commentList>
    <comment ref="B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C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D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E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F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G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H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I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J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K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L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M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N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O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List>
</comments>
</file>

<file path=xl/comments9.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C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D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E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F6" authorId="0" shapeId="0">
      <text>
        <r>
          <rPr>
            <sz val="9"/>
            <color indexed="81"/>
            <rFont val="Calibri"/>
            <family val="2"/>
            <scheme val="minor"/>
          </rPr>
          <t>Use place value understanding to round multi-digit whole numbers to any place.</t>
        </r>
        <r>
          <rPr>
            <sz val="9"/>
            <color indexed="81"/>
            <rFont val="Tahoma"/>
            <family val="2"/>
          </rPr>
          <t xml:space="preserve">
</t>
        </r>
      </text>
    </comment>
    <comment ref="G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H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I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J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K6" authorId="0" shapeId="0">
      <text>
        <r>
          <rPr>
            <sz val="9"/>
            <color indexed="81"/>
            <rFont val="Calibri"/>
            <family val="2"/>
            <scheme val="minor"/>
          </rPr>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r>
      </text>
    </comment>
    <comment ref="L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M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N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O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P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Q6" authorId="0" shapeId="0">
      <text>
        <r>
          <rPr>
            <sz val="9"/>
            <color indexed="81"/>
            <rFont val="Calibri"/>
            <family val="2"/>
            <scheme val="minor"/>
          </rPr>
          <t>Fluently add and subtract multi-digit whole numbers using the standard algorithm.</t>
        </r>
      </text>
    </comment>
    <comment ref="R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S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T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U6" authorId="0" shapeId="0">
      <text>
        <r>
          <rPr>
            <sz val="9"/>
            <color indexed="81"/>
            <rFont val="Calibri"/>
            <family val="2"/>
            <scheme val="minor"/>
          </rPr>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r>
      </text>
    </comment>
    <comment ref="V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List>
</comments>
</file>

<file path=xl/sharedStrings.xml><?xml version="1.0" encoding="utf-8"?>
<sst xmlns="http://schemas.openxmlformats.org/spreadsheetml/2006/main" count="907" uniqueCount="175">
  <si>
    <t>Make sense of problems and persevere in solving them.</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</si>
  <si>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</si>
  <si>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</si>
  <si>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</si>
  <si>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</si>
  <si>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</si>
  <si>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</si>
  <si>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</si>
  <si>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Mathematical Processes</t>
  </si>
  <si>
    <t>Geometry</t>
  </si>
  <si>
    <t>Student Name</t>
  </si>
  <si>
    <t>Score</t>
  </si>
  <si>
    <t>Notes:</t>
  </si>
  <si>
    <t>Results</t>
  </si>
  <si>
    <t>100-90</t>
  </si>
  <si>
    <t>89-80</t>
  </si>
  <si>
    <t>79-70</t>
  </si>
  <si>
    <t>69-60</t>
  </si>
  <si>
    <t>59-50</t>
  </si>
  <si>
    <t>49-0</t>
  </si>
  <si>
    <t>Math in Focus</t>
  </si>
  <si>
    <t>Total Correct:</t>
  </si>
  <si>
    <t>% Correct:</t>
  </si>
  <si>
    <t>6.SP.2</t>
  </si>
  <si>
    <t>6.SP.3</t>
  </si>
  <si>
    <t>4.OA.4</t>
  </si>
  <si>
    <t>3.NBT.1</t>
  </si>
  <si>
    <t>4.NBT.3</t>
  </si>
  <si>
    <t>4.NBT.2</t>
  </si>
  <si>
    <t>4.NBT.5</t>
  </si>
  <si>
    <t>4.OA.3</t>
  </si>
  <si>
    <t>4.NBT.1</t>
  </si>
  <si>
    <t>4.NBT.6</t>
  </si>
  <si>
    <t>3.OA.1</t>
  </si>
  <si>
    <t>3.NBT.2</t>
  </si>
  <si>
    <t>4.NBT.4</t>
  </si>
  <si>
    <t>4.NF.2</t>
  </si>
  <si>
    <t>5.NF.1</t>
  </si>
  <si>
    <t>4.NF.6</t>
  </si>
  <si>
    <t>4.NF.1</t>
  </si>
  <si>
    <t>4.OA.2</t>
  </si>
  <si>
    <t>3.OA.4</t>
  </si>
  <si>
    <t>4.MD.3</t>
  </si>
  <si>
    <t>1.G.1</t>
  </si>
  <si>
    <t>4.G.1</t>
  </si>
  <si>
    <t>3.MD.3</t>
  </si>
  <si>
    <t>3.NF.1</t>
  </si>
  <si>
    <t>4.NF.5</t>
  </si>
  <si>
    <t>5.NBT.4</t>
  </si>
  <si>
    <t>4.NF.7</t>
  </si>
  <si>
    <t>5.NBT.3a</t>
  </si>
  <si>
    <t>3.NBT.3</t>
  </si>
  <si>
    <t>5.NBT.7</t>
  </si>
  <si>
    <t>6.SP.5c</t>
  </si>
  <si>
    <t>6.SP.5a</t>
  </si>
  <si>
    <t>4.G.2</t>
  </si>
  <si>
    <t>4.MD.7</t>
  </si>
  <si>
    <t>3.G.1</t>
  </si>
  <si>
    <t>2.G.1</t>
  </si>
  <si>
    <t>4.MD.1</t>
  </si>
  <si>
    <t>Operations and Algebraic Thinking</t>
  </si>
  <si>
    <t>Number and Operations in Base Ten</t>
  </si>
  <si>
    <t>5.NBT.3</t>
  </si>
  <si>
    <t>Number and Operations - Fractions</t>
  </si>
  <si>
    <t>Measurement and Data</t>
  </si>
  <si>
    <t>Mid-Year Test</t>
  </si>
  <si>
    <t>Benchmark Assessment 2</t>
  </si>
  <si>
    <t>End-of-Year Test</t>
  </si>
  <si>
    <t>Grade 4 Pretest</t>
  </si>
  <si>
    <t>Grade 4 Test Prep</t>
  </si>
  <si>
    <t>2.NBT.3</t>
  </si>
  <si>
    <t>2.NBT.2</t>
  </si>
  <si>
    <t>3.OA.2</t>
  </si>
  <si>
    <t>2.MD.10</t>
  </si>
  <si>
    <t>1.MD.4</t>
  </si>
  <si>
    <t>4.MD.4</t>
  </si>
  <si>
    <t>3.NF.2b</t>
  </si>
  <si>
    <t>2.MD.9</t>
  </si>
  <si>
    <t>4.NF.4</t>
  </si>
  <si>
    <t>4.NF.3</t>
  </si>
  <si>
    <t>3.NF.3a</t>
  </si>
  <si>
    <t>4.NF.4a</t>
  </si>
  <si>
    <t>4.NF.4c</t>
  </si>
  <si>
    <t>4.MD.2</t>
  </si>
  <si>
    <t>3.NF.3b</t>
  </si>
  <si>
    <t>4.OA.5</t>
  </si>
  <si>
    <t>1.NBT.4</t>
  </si>
  <si>
    <t>4.MD.5</t>
  </si>
  <si>
    <t>4.MD.5b</t>
  </si>
  <si>
    <t>4.MD.6</t>
  </si>
  <si>
    <t>4.MD.5a</t>
  </si>
  <si>
    <t>2.G.3</t>
  </si>
  <si>
    <t>3.MD.8</t>
  </si>
  <si>
    <t>3.MD.5b</t>
  </si>
  <si>
    <t>3.MD.5a</t>
  </si>
  <si>
    <t>3.MD.7a</t>
  </si>
  <si>
    <t>3.MD.7b</t>
  </si>
  <si>
    <t>4.G.3</t>
  </si>
  <si>
    <t>4.NF.4b</t>
  </si>
  <si>
    <t>1.NBT.2c</t>
  </si>
  <si>
    <t>1.NBT.2b</t>
  </si>
  <si>
    <t>4.MP.1</t>
  </si>
  <si>
    <t>4.MP.2</t>
  </si>
  <si>
    <t>4.MP.8</t>
  </si>
  <si>
    <t>Grade 4 Common Core State Standards</t>
  </si>
  <si>
    <t>Interpret a multiplication equation as a comparison, e.g., interpret 35 = 5 × 7 as a statement that 35 is 5 times as many as 7 and 7 times as many as 5. Represent verbal statements of multiplicative comparisons as multiplication equations.</t>
  </si>
  <si>
    <t>Multiply or divide to solve word problems involving multiplicative comparison, e.g., by using drawings and equations with a symbol for the unknown number to represent the problem, distinguishing multiplicative comparison from additive comparison. (See Glossary)</t>
  </si>
  <si>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</si>
  <si>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</si>
  <si>
    <r>
      <t xml:space="preserve">Generate a number or shape pattern that follows a given rule. Identify apparent features of the pattern that were not explicit in the rule itself.  </t>
    </r>
    <r>
      <rPr>
        <i/>
        <sz val="10"/>
        <color indexed="8"/>
        <rFont val="Arial"/>
        <family val="2"/>
      </rPr>
      <t>For example, given the rule “Add 3” and the starting number 1, generate terms in the resulting sequence and observe that the terms appear to alternate between odd and even numbers. Explain informally why the numbers will continue to alternate in this way.</t>
    </r>
  </si>
  <si>
    <t>4.MP.3</t>
  </si>
  <si>
    <t>4.MP.4</t>
  </si>
  <si>
    <t>4.MP.5</t>
  </si>
  <si>
    <t>4.MP.6</t>
  </si>
  <si>
    <t>4.MP.7</t>
  </si>
  <si>
    <t>4.OA.1</t>
  </si>
  <si>
    <r>
      <t xml:space="preserve">Recognize that in a multi-digit whole number, a digit in one place represents ten times what it represents in the place to its right. </t>
    </r>
    <r>
      <rPr>
        <i/>
        <sz val="10"/>
        <color indexed="8"/>
        <rFont val="Arial"/>
        <family val="2"/>
      </rPr>
      <t>For example, recognize that 700 ÷ 70 = 10 by applying concepts of place value and division.</t>
    </r>
  </si>
  <si>
    <t xml:space="preserve">Read and write multi-digit whole numbers using base-ten numerals, number names, and expanded form. Compare two multi-digit numbers based on meanings of the digits in each place, using &gt;, =, and &lt; symbols to record the results of comparisons. </t>
  </si>
  <si>
    <t>Use place value understanding to round multi-digit whole numbers to any place.</t>
  </si>
  <si>
    <t>Fluently add and subtract multi-digit whole numbers using the standard algorithm.</t>
  </si>
  <si>
    <t>Multiply a whole number of up to four digits by a one-digit whole number, and multiply two two-digit numbers, using strategies based on place value and the properties of operations. Illustrate and explain the calculation by using equations, rectangular arrays, and/or area models.</t>
  </si>
  <si>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</si>
  <si>
    <r>
      <t xml:space="preserve">Explain why a fraction </t>
    </r>
    <r>
      <rPr>
        <i/>
        <sz val="10"/>
        <color indexed="8"/>
        <rFont val="Arial"/>
        <family val="2"/>
      </rPr>
      <t>a</t>
    </r>
    <r>
      <rPr>
        <sz val="10"/>
        <color indexed="8"/>
        <rFont val="Arial"/>
        <family val="2"/>
      </rPr>
      <t>/</t>
    </r>
    <r>
      <rPr>
        <i/>
        <sz val="10"/>
        <color indexed="8"/>
        <rFont val="Arial"/>
        <family val="2"/>
      </rPr>
      <t xml:space="preserve">b </t>
    </r>
    <r>
      <rPr>
        <sz val="10"/>
        <color indexed="8"/>
        <rFont val="Arial"/>
        <family val="2"/>
      </rPr>
      <t>is equivalent to a fraction (</t>
    </r>
    <r>
      <rPr>
        <i/>
        <sz val="10"/>
        <color indexed="8"/>
        <rFont val="Arial"/>
        <family val="2"/>
      </rPr>
      <t xml:space="preserve">n </t>
    </r>
    <r>
      <rPr>
        <sz val="10"/>
        <color indexed="8"/>
        <rFont val="Arial"/>
        <family val="2"/>
      </rPr>
      <t xml:space="preserve">× </t>
    </r>
    <r>
      <rPr>
        <i/>
        <sz val="10"/>
        <color indexed="8"/>
        <rFont val="Arial"/>
        <family val="2"/>
      </rPr>
      <t>a</t>
    </r>
    <r>
      <rPr>
        <sz val="10"/>
        <color indexed="8"/>
        <rFont val="Arial"/>
        <family val="2"/>
      </rPr>
      <t>)/(</t>
    </r>
    <r>
      <rPr>
        <i/>
        <sz val="10"/>
        <color indexed="8"/>
        <rFont val="Arial"/>
        <family val="2"/>
      </rPr>
      <t xml:space="preserve">n </t>
    </r>
    <r>
      <rPr>
        <sz val="10"/>
        <color indexed="8"/>
        <rFont val="Arial"/>
        <family val="2"/>
      </rPr>
      <t xml:space="preserve">× </t>
    </r>
    <r>
      <rPr>
        <i/>
        <sz val="10"/>
        <color indexed="8"/>
        <rFont val="Arial"/>
        <family val="2"/>
      </rPr>
      <t>b</t>
    </r>
    <r>
      <rPr>
        <sz val="10"/>
        <color indexed="8"/>
        <rFont val="Arial"/>
        <family val="2"/>
      </rPr>
      <t>) by using visual fraction models, with attention to how the number and size of the parts differ even though the two fractions themselves are the same size. Use this principle to recognize and generate equivalent fractions.</t>
    </r>
  </si>
  <si>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</si>
  <si>
    <r>
      <t xml:space="preserve">Understand a fraction </t>
    </r>
    <r>
      <rPr>
        <i/>
        <sz val="10"/>
        <color indexed="8"/>
        <rFont val="Arial"/>
        <family val="2"/>
      </rPr>
      <t>a</t>
    </r>
    <r>
      <rPr>
        <sz val="10"/>
        <color indexed="8"/>
        <rFont val="Arial"/>
        <family val="2"/>
      </rPr>
      <t>/</t>
    </r>
    <r>
      <rPr>
        <i/>
        <sz val="10"/>
        <color indexed="8"/>
        <rFont val="Arial"/>
        <family val="2"/>
      </rPr>
      <t xml:space="preserve">b </t>
    </r>
    <r>
      <rPr>
        <sz val="10"/>
        <color indexed="8"/>
        <rFont val="Arial"/>
        <family val="2"/>
      </rPr>
      <t xml:space="preserve">with </t>
    </r>
    <r>
      <rPr>
        <i/>
        <sz val="10"/>
        <color indexed="8"/>
        <rFont val="Arial"/>
        <family val="2"/>
      </rPr>
      <t xml:space="preserve">a </t>
    </r>
    <r>
      <rPr>
        <sz val="10"/>
        <color indexed="8"/>
        <rFont val="Arial"/>
        <family val="2"/>
      </rPr>
      <t>&gt; 1 as a sum of fractions 1/</t>
    </r>
    <r>
      <rPr>
        <i/>
        <sz val="10"/>
        <color indexed="8"/>
        <rFont val="Arial"/>
        <family val="2"/>
      </rPr>
      <t>b</t>
    </r>
    <r>
      <rPr>
        <sz val="10"/>
        <color indexed="8"/>
        <rFont val="Arial"/>
        <family val="2"/>
      </rPr>
      <t>.</t>
    </r>
  </si>
  <si>
    <t>Understand addition and subtraction of fractions as joining and separating parts referring to the same whole.</t>
  </si>
  <si>
    <r>
      <t xml:space="preserve">Decompose a fraction into a sum of fractions with the same denominator in more than one way, recording each decomposition by an equation. Justify decompositions, e.g., by using a visual fraction model.  </t>
    </r>
    <r>
      <rPr>
        <i/>
        <sz val="10"/>
        <color indexed="8"/>
        <rFont val="Arial"/>
        <family val="2"/>
      </rPr>
      <t>Examples: 3/8 = 1/8 + 1/8 + 1/8 ; 3/8 = 1/8 + 2/8 ; 2 1/8 = 1 + 1 + 1/8 = 8/8 + 8/8 + 1/8.</t>
    </r>
  </si>
  <si>
    <t>Add and subtract mixed numbers with like denominators, e.g., by replacing each mixed number with an equivalent fraction, and/or by using properties of operations and the relationship between addition and subtraction.</t>
  </si>
  <si>
    <t>Solve word problems involving addition and subtraction of fractions referring to the same whole and having like denominators, e.g., by using visual fraction models and equations to represent the problem.</t>
  </si>
  <si>
    <t>Apply and extend previous understandings of multiplication to multiply a fraction by a whole number.</t>
  </si>
  <si>
    <r>
      <t xml:space="preserve">Understand a fraction </t>
    </r>
    <r>
      <rPr>
        <i/>
        <sz val="10"/>
        <color indexed="8"/>
        <rFont val="Arial"/>
        <family val="2"/>
      </rPr>
      <t>a</t>
    </r>
    <r>
      <rPr>
        <sz val="10"/>
        <color indexed="8"/>
        <rFont val="Arial"/>
        <family val="2"/>
      </rPr>
      <t>/</t>
    </r>
    <r>
      <rPr>
        <i/>
        <sz val="10"/>
        <color indexed="8"/>
        <rFont val="Arial"/>
        <family val="2"/>
      </rPr>
      <t xml:space="preserve">b </t>
    </r>
    <r>
      <rPr>
        <sz val="10"/>
        <color indexed="8"/>
        <rFont val="Arial"/>
        <family val="2"/>
      </rPr>
      <t>as a multiple of 1/</t>
    </r>
    <r>
      <rPr>
        <i/>
        <sz val="10"/>
        <color indexed="8"/>
        <rFont val="Arial"/>
        <family val="2"/>
      </rPr>
      <t>b</t>
    </r>
    <r>
      <rPr>
        <sz val="10"/>
        <color indexed="8"/>
        <rFont val="Arial"/>
        <family val="2"/>
      </rPr>
      <t xml:space="preserve">.  </t>
    </r>
    <r>
      <rPr>
        <i/>
        <sz val="10"/>
        <color indexed="8"/>
        <rFont val="Arial"/>
        <family val="2"/>
      </rPr>
      <t>For example, use a visual fraction model to represent 5/4 as the product 5 × (1/4), recording the conclusion by the equation 5/4 = 5 × (1/4).</t>
    </r>
  </si>
  <si>
    <r>
      <t xml:space="preserve">Understand a multiple of </t>
    </r>
    <r>
      <rPr>
        <i/>
        <sz val="10"/>
        <color indexed="8"/>
        <rFont val="Arial"/>
        <family val="2"/>
      </rPr>
      <t>a</t>
    </r>
    <r>
      <rPr>
        <sz val="10"/>
        <color indexed="8"/>
        <rFont val="Arial"/>
        <family val="2"/>
      </rPr>
      <t>/</t>
    </r>
    <r>
      <rPr>
        <i/>
        <sz val="10"/>
        <color indexed="8"/>
        <rFont val="Arial"/>
        <family val="2"/>
      </rPr>
      <t xml:space="preserve">b </t>
    </r>
    <r>
      <rPr>
        <sz val="10"/>
        <color indexed="8"/>
        <rFont val="Arial"/>
        <family val="2"/>
      </rPr>
      <t>as a multiple of 1/</t>
    </r>
    <r>
      <rPr>
        <i/>
        <sz val="10"/>
        <color indexed="8"/>
        <rFont val="Arial"/>
        <family val="2"/>
      </rPr>
      <t>b</t>
    </r>
    <r>
      <rPr>
        <sz val="10"/>
        <color indexed="8"/>
        <rFont val="Arial"/>
        <family val="2"/>
      </rPr>
      <t xml:space="preserve">, and use this understanding to multiply a fraction by a whole number.  </t>
    </r>
    <r>
      <rPr>
        <i/>
        <sz val="10"/>
        <color indexed="8"/>
        <rFont val="Arial"/>
        <family val="2"/>
      </rPr>
      <t>For example, use a visual fraction model to express 3 × (2/5) as 6 × (1/5), recognizing this product as 6/5. (In general, n × (a/b) = (n × a)/b.)</t>
    </r>
  </si>
  <si>
    <r>
      <t xml:space="preserve">Solve word problems involving multiplication of a fraction by a whole number, e.g., by using visual fraction models and equations to represent the problem.  </t>
    </r>
    <r>
      <rPr>
        <i/>
        <sz val="10"/>
        <color indexed="8"/>
        <rFont val="Arial"/>
        <family val="2"/>
      </rPr>
      <t>For example, if each person at a party will eat 3/8 of a pound of roast beef, and there will be 5 people at the party, how many pounds of roast beef will be needed? Between what two whole numbers does your answer lie?</t>
    </r>
  </si>
  <si>
    <r>
      <t xml:space="preserve">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t>
    </r>
    <r>
      <rPr>
        <i/>
        <sz val="10"/>
        <color indexed="8"/>
        <rFont val="Arial"/>
        <family val="2"/>
      </rPr>
      <t>For example, express 3/10 as 30/100, and add 3/10 + 4/100 = 34/100.</t>
    </r>
  </si>
  <si>
    <r>
      <t xml:space="preserve">Use decimal notation for fractions with denominators 10 or 100.  </t>
    </r>
    <r>
      <rPr>
        <i/>
        <sz val="10"/>
        <color indexed="8"/>
        <rFont val="Arial"/>
        <family val="2"/>
      </rPr>
      <t>For example, rewrite 0.62 as 62/100; describe a length as 0.62 meters; locate 0.62 on a number line diagram.</t>
    </r>
  </si>
  <si>
    <t xml:space="preserve">Compare two decimals to hundredths by reasoning about their size. Recognize that comparisons are valid only when the two decimals refer to the same whole. Record the results of comparisons with the symbols &gt;, =, or &lt;, and justify the conclusions, e.g., by using a visual model.  </t>
  </si>
  <si>
    <t>4.NF.3 a.</t>
  </si>
  <si>
    <t>4.NF.3 b.</t>
  </si>
  <si>
    <t>4.NF.3 c.</t>
  </si>
  <si>
    <t>4.NF.3 d.</t>
  </si>
  <si>
    <t>4.NF.4 a.</t>
  </si>
  <si>
    <t>4.NF.4 b.</t>
  </si>
  <si>
    <t>4.NF.4 c.</t>
  </si>
  <si>
    <r>
      <t xml:space="preserve">Know relative sizes of measurement units within one system of units including km, m, cm; kg, g; lb, oz.; l, ml; hr, min, sec. Within a single system of measurement, express measurements in a larger unit in terms of a smaller unit. Record measurement equivalents in a two column table. </t>
    </r>
    <r>
      <rPr>
        <i/>
        <sz val="10"/>
        <color indexed="8"/>
        <rFont val="Arial"/>
        <family val="2"/>
      </rPr>
      <t>For example, know that 1 ft is 12 times as long as 1 in. Express the length of a 4 ft snake as 48 in. Generate a conversion table for feet and inches listing the number pairs (1, 12), (2, 24), (3, 36), ...</t>
    </r>
  </si>
  <si>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</si>
  <si>
    <r>
      <t xml:space="preserve">Apply the area and perimeter formulas for rectangles in real world and mathematical problems.  </t>
    </r>
    <r>
      <rPr>
        <i/>
        <sz val="10"/>
        <color indexed="8"/>
        <rFont val="Arial"/>
        <family val="2"/>
      </rPr>
      <t>For example, find the width of a rectangular room given the area of the flooring and the length, by viewing the area formula as a multiplication equation with an unknown factor.</t>
    </r>
  </si>
  <si>
    <r>
      <t xml:space="preserve">Make a line plot to display a data set of measurements in fractions of a unit (1/2, 1/4, 1/8). Solve problems involving addition and subtraction of fractions by using information presented in line plots. </t>
    </r>
    <r>
      <rPr>
        <i/>
        <sz val="10"/>
        <color indexed="8"/>
        <rFont val="Arial"/>
        <family val="2"/>
      </rPr>
      <t>For example, from a line plot find and interpret the difference in length between the longest and shortest specimens in an insect collection.</t>
    </r>
  </si>
  <si>
    <t>Recognize angles as geometric shapes that are formed wherever two rays share a common endpoint, and understand concepts of angle measurement:</t>
  </si>
  <si>
    <t>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</si>
  <si>
    <r>
      <t xml:space="preserve">An angle that turns through </t>
    </r>
    <r>
      <rPr>
        <i/>
        <sz val="10"/>
        <color indexed="8"/>
        <rFont val="Arial"/>
        <family val="2"/>
      </rPr>
      <t xml:space="preserve">n </t>
    </r>
    <r>
      <rPr>
        <sz val="10"/>
        <color indexed="8"/>
        <rFont val="Arial"/>
        <family val="2"/>
      </rPr>
      <t xml:space="preserve">one-degree angles is said to have an angle measure of </t>
    </r>
    <r>
      <rPr>
        <i/>
        <sz val="10"/>
        <color indexed="8"/>
        <rFont val="Arial"/>
        <family val="2"/>
      </rPr>
      <t xml:space="preserve">n </t>
    </r>
    <r>
      <rPr>
        <sz val="10"/>
        <color indexed="8"/>
        <rFont val="Arial"/>
        <family val="2"/>
      </rPr>
      <t>degrees.</t>
    </r>
  </si>
  <si>
    <t>Measure angles in whole-number degrees using a protractor. Sketch angles of specified measure.</t>
  </si>
  <si>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</si>
  <si>
    <t>4.MD.5 a.</t>
  </si>
  <si>
    <t>4.MD.5 b.</t>
  </si>
  <si>
    <t>Draw points, lines, line segments, rays, angles (right, acute, obtuse), and perpendicular and parallel lines. Identify these in two-dimensional figures.</t>
  </si>
  <si>
    <t>Classify two-dimensional figures based on the presence or absence of parallel or perpendicular lines, or the presence or absence of angles of a specified size. Recognize right triangles as a category, and identify right triangles.</t>
  </si>
  <si>
    <t>Recognize a line of symmetry for a two-dimensional figure as a line across the figure such that the figure can be folded along the line into matching parts. Identify line-symmetric figures and draw lines of symmetry.</t>
  </si>
  <si>
    <t>Chapter 1: Place Value and Whole Numbers</t>
  </si>
  <si>
    <t>Chapter 2: Estimation and Number Theory</t>
  </si>
  <si>
    <t>Chapter 3: Whole Number Multiplication and Division</t>
  </si>
  <si>
    <t>Chapter 4: Tables and Line Graphs</t>
  </si>
  <si>
    <t>Grade 4</t>
  </si>
  <si>
    <t>Chapter 5: Data and Probability</t>
  </si>
  <si>
    <t>Chapter 6: Fractions and Mixed Numbers</t>
  </si>
  <si>
    <t>Chapter 7: Decimals</t>
  </si>
  <si>
    <t>Chapter 8: Adding and Subtracting Decimals</t>
  </si>
  <si>
    <t>Chapter 9: Angles</t>
  </si>
  <si>
    <t>Chapter 10: Perpendicular and Parallel Line Segments</t>
  </si>
  <si>
    <t>Chapter 11: Squares and Rectangles</t>
  </si>
  <si>
    <t>Chapter 12: Area and Perimeter</t>
  </si>
  <si>
    <t>Chapter 13: Symmetry</t>
  </si>
  <si>
    <t>Chapter 14: Tessellations</t>
  </si>
  <si>
    <t>4.NF.3A</t>
  </si>
  <si>
    <t>3.NF.2B</t>
  </si>
  <si>
    <t>Benchmark Assessment Chapters 1-4</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</si>
</sst>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0"/>
      <color indexed="8"/>
      <name val="Arial"/>
      <family val="2"/>
    </font>
    <font>
      <sz val="10"/>
      <color theme="1"/>
      <name val="Arial"/>
      <family val="2"/>
    </font>
    <font>
      <i/>
      <sz val="10"/>
      <color indexed="8"/>
      <name val="Arial"/>
      <family val="2"/>
    </font>
    <font>
      <b/>
      <sz val="10"/>
      <color theme="1"/>
      <name val="Arial"/>
      <family val="2"/>
    </font>
    <font>
      <sz val="8"/>
      <color theme="1"/>
      <name val="Calibri"/>
      <family val="2"/>
      <scheme val="minor"/>
    </font>
    <font>
      <b/>
      <i/>
      <sz val="14"/>
      <color theme="1"/>
      <name val="Calibri"/>
      <family val="2"/>
      <scheme val="minor"/>
    </font>
    <font>
      <b/>
      <sz val="14"/>
      <color theme="1"/>
      <name val="Calibri"/>
      <family val="2"/>
      <scheme val="minor"/>
    </font>
    <font>
      <b/>
      <i/>
      <sz val="18"/>
      <color theme="6" tint="-0.499984740745262"/>
      <name val="Calibri"/>
      <family val="2"/>
      <scheme val="minor"/>
    </font>
    <font>
      <i/>
      <sz val="18"/>
      <color theme="6" tint="-0.499984740745262"/>
      <name val="Calibri"/>
      <family val="2"/>
      <scheme val="minor"/>
    </font>
    <font>
      <sz val="9"/>
      <color indexed="81"/>
      <name val="Calibri"/>
      <family val="2"/>
      <scheme val="minor"/>
    </font>
    <font>
      <b/>
      <i/>
      <sz val="8.5"/>
      <color theme="1"/>
      <name val="Calibri"/>
      <family val="2"/>
      <scheme val="minor"/>
    </font>
    <font>
      <b/>
      <sz val="8"/>
      <color theme="1"/>
      <name val="Calibri"/>
      <family val="2"/>
      <scheme val="minor"/>
    </font>
    <font>
      <i/>
      <sz val="11"/>
      <color theme="1"/>
      <name val="Calibri"/>
      <family val="2"/>
      <scheme val="minor"/>
    </font>
    <font>
      <sz val="7"/>
      <color theme="1"/>
      <name val="Calibri"/>
      <family val="2"/>
      <scheme val="minor"/>
    </font>
    <font>
      <b/>
      <sz val="7"/>
      <color theme="1"/>
      <name val="Calibri"/>
      <family val="2"/>
      <scheme val="minor"/>
    </font>
    <font>
      <b/>
      <i/>
      <sz val="8"/>
      <color theme="1"/>
      <name val="Calibri"/>
      <family val="2"/>
      <scheme val="minor"/>
    </font>
    <font>
      <b/>
      <sz val="9"/>
      <color indexed="81"/>
      <name val="Tahoma"/>
      <family val="2"/>
    </font>
    <font>
      <sz val="9"/>
      <color indexed="81"/>
      <name val="Tahoma"/>
      <family val="2"/>
    </font>
    <font>
      <sz val="8"/>
      <color indexed="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FFCC66"/>
        <bgColor indexed="64"/>
      </patternFill>
    </fill>
    <fill>
      <patternFill patternType="solid">
        <fgColor rgb="FF99CCFF"/>
        <bgColor indexed="64"/>
      </patternFill>
    </fill>
    <fill>
      <patternFill patternType="solid">
        <fgColor rgb="FF3333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99">
    <xf numFmtId="0" fontId="0" fillId="0" borderId="0" xfId="0"/>
    <xf numFmtId="0" fontId="7" fillId="0" borderId="0" xfId="0" applyFont="1"/>
    <xf numFmtId="0" fontId="7" fillId="0" borderId="0" xfId="0" applyFont="1" applyBorder="1"/>
    <xf numFmtId="0" fontId="0" fillId="0" borderId="0" xfId="0" applyFont="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left" vertical="center"/>
    </xf>
    <xf numFmtId="0" fontId="6" fillId="0" borderId="1" xfId="0" applyFont="1" applyBorder="1" applyAlignment="1">
      <alignment horizontal="center" vertical="center"/>
    </xf>
    <xf numFmtId="1" fontId="13" fillId="0" borderId="1" xfId="0" applyNumberFormat="1" applyFont="1" applyBorder="1" applyAlignment="1">
      <alignment horizontal="center" vertical="center"/>
    </xf>
    <xf numFmtId="0" fontId="6" fillId="0" borderId="0" xfId="0" applyFont="1" applyAlignment="1">
      <alignment horizontal="center" vertical="center"/>
    </xf>
    <xf numFmtId="0" fontId="8" fillId="0" borderId="0" xfId="0" applyFont="1" applyAlignment="1"/>
    <xf numFmtId="0" fontId="0" fillId="0" borderId="0" xfId="0" applyFont="1" applyAlignment="1"/>
    <xf numFmtId="0" fontId="0" fillId="0" borderId="0" xfId="0" applyFont="1" applyAlignment="1">
      <alignment vertical="center"/>
    </xf>
    <xf numFmtId="0" fontId="14" fillId="0" borderId="0" xfId="0" applyFont="1" applyAlignment="1">
      <alignment horizontal="left" vertical="center"/>
    </xf>
    <xf numFmtId="0" fontId="0" fillId="0" borderId="1" xfId="0" applyFont="1" applyBorder="1" applyAlignment="1">
      <alignment horizontal="right" vertical="center"/>
    </xf>
    <xf numFmtId="0" fontId="3" fillId="0" borderId="1" xfId="0"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0" xfId="0" applyAlignment="1">
      <alignment horizontal="left" vertical="top" wrapText="1"/>
    </xf>
    <xf numFmtId="0" fontId="5" fillId="3" borderId="1" xfId="0" applyFont="1" applyFill="1" applyBorder="1" applyAlignment="1">
      <alignment horizontal="center" vertical="center"/>
    </xf>
    <xf numFmtId="0" fontId="6" fillId="0" borderId="12"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5" fillId="0" borderId="1" xfId="0" applyFont="1" applyBorder="1" applyAlignment="1">
      <alignment horizontal="center" vertical="center"/>
    </xf>
    <xf numFmtId="1" fontId="16" fillId="0" borderId="1" xfId="0" applyNumberFormat="1" applyFont="1" applyBorder="1" applyAlignment="1">
      <alignment horizontal="center" vertical="center"/>
    </xf>
    <xf numFmtId="0" fontId="15" fillId="0" borderId="0" xfId="0" applyFont="1" applyAlignment="1">
      <alignment horizontal="center" vertical="center"/>
    </xf>
    <xf numFmtId="0" fontId="0" fillId="0" borderId="1"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xf>
    <xf numFmtId="0" fontId="6" fillId="0" borderId="0" xfId="0" applyFont="1" applyBorder="1" applyAlignment="1">
      <alignment horizontal="center"/>
    </xf>
    <xf numFmtId="1" fontId="13" fillId="0" borderId="14" xfId="0" applyNumberFormat="1" applyFont="1" applyBorder="1" applyAlignment="1">
      <alignment horizontal="center" vertical="center"/>
    </xf>
    <xf numFmtId="0" fontId="1" fillId="2" borderId="4" xfId="0" applyFont="1" applyFill="1" applyBorder="1" applyAlignment="1">
      <alignment horizontal="center" vertical="center"/>
    </xf>
    <xf numFmtId="0" fontId="6" fillId="0" borderId="0" xfId="0" applyFont="1"/>
    <xf numFmtId="0" fontId="0" fillId="0" borderId="1" xfId="0" applyFont="1" applyBorder="1" applyAlignment="1">
      <alignment horizontal="center" vertical="center"/>
    </xf>
    <xf numFmtId="0" fontId="6" fillId="0" borderId="2" xfId="0" applyFont="1" applyBorder="1" applyAlignment="1">
      <alignment horizontal="center"/>
    </xf>
    <xf numFmtId="0" fontId="0" fillId="0" borderId="1" xfId="0" applyFont="1" applyBorder="1" applyAlignment="1">
      <alignment horizontal="center" vertical="center"/>
    </xf>
    <xf numFmtId="0" fontId="6" fillId="0" borderId="0" xfId="0" applyFont="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left" vertical="center"/>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 xfId="0" applyFont="1" applyBorder="1" applyAlignment="1">
      <alignment horizontal="center" vertical="center"/>
    </xf>
    <xf numFmtId="0" fontId="17"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20" fillId="0" borderId="1" xfId="0" applyFont="1" applyBorder="1" applyAlignment="1">
      <alignment horizontal="center" vertical="center"/>
    </xf>
    <xf numFmtId="0" fontId="20" fillId="0" borderId="0" xfId="0" applyFont="1" applyAlignment="1">
      <alignment horizontal="center" vertical="center"/>
    </xf>
    <xf numFmtId="1" fontId="20" fillId="0" borderId="1" xfId="0" applyNumberFormat="1" applyFont="1" applyBorder="1" applyAlignment="1">
      <alignment horizontal="center" vertical="center"/>
    </xf>
    <xf numFmtId="0" fontId="0" fillId="0" borderId="1" xfId="0" applyFont="1" applyBorder="1" applyAlignment="1">
      <alignment horizontal="center" vertical="center"/>
    </xf>
    <xf numFmtId="0" fontId="5" fillId="3" borderId="3" xfId="0" applyFont="1" applyFill="1" applyBorder="1" applyAlignment="1">
      <alignment horizontal="center" vertical="center"/>
    </xf>
    <xf numFmtId="0" fontId="3" fillId="0" borderId="1" xfId="0" applyFont="1" applyFill="1" applyBorder="1" applyAlignment="1">
      <alignment horizontal="left" vertical="top" wrapText="1"/>
    </xf>
    <xf numFmtId="0" fontId="6" fillId="0" borderId="3" xfId="0" applyFont="1" applyBorder="1" applyAlignment="1">
      <alignment horizontal="center" vertical="center"/>
    </xf>
    <xf numFmtId="0" fontId="0" fillId="0" borderId="1" xfId="0" applyFont="1" applyBorder="1" applyAlignment="1">
      <alignment horizontal="center" vertical="center"/>
    </xf>
    <xf numFmtId="1" fontId="0" fillId="0" borderId="3" xfId="0" applyNumberFormat="1" applyFont="1" applyBorder="1" applyAlignment="1">
      <alignment horizontal="center" vertical="center"/>
    </xf>
    <xf numFmtId="1" fontId="0" fillId="0" borderId="4" xfId="0" applyNumberFormat="1" applyFont="1" applyBorder="1" applyAlignment="1">
      <alignment horizontal="center" vertical="center"/>
    </xf>
    <xf numFmtId="0" fontId="1" fillId="0" borderId="1" xfId="0" applyFont="1" applyBorder="1" applyAlignment="1">
      <alignment horizontal="center" vertical="center"/>
    </xf>
    <xf numFmtId="0" fontId="0" fillId="9" borderId="1" xfId="0" applyFont="1" applyFill="1" applyBorder="1" applyAlignment="1">
      <alignment horizontal="center" vertical="center"/>
    </xf>
    <xf numFmtId="0" fontId="0" fillId="0" borderId="1" xfId="0" applyFont="1" applyBorder="1" applyAlignment="1">
      <alignment horizontal="center" vertical="center"/>
    </xf>
    <xf numFmtId="0" fontId="0" fillId="8"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4"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9" borderId="12" xfId="0" applyFont="1" applyFill="1" applyBorder="1" applyAlignment="1">
      <alignment horizontal="center" vertical="center"/>
    </xf>
    <xf numFmtId="0" fontId="0" fillId="9" borderId="14"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14"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4"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14"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cellXfs>
  <cellStyles count="2">
    <cellStyle name="Normal" xfId="0" builtinId="0"/>
    <cellStyle name="Normal 2" xfId="1"/>
  </cellStyles>
  <dxfs count="300">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s>
  <tableStyles count="0" defaultTableStyle="TableStyleMedium2" defaultPivotStyle="PivotStyleLight16"/>
  <colors>
    <mruColors>
      <color rgb="FF6600CC"/>
      <color rgb="FF3333FF"/>
      <color rgb="FFFF9900"/>
      <color rgb="FFFFCC66"/>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S41"/>
  <sheetViews>
    <sheetView showGridLines="0" tabSelected="1" workbookViewId="0"/>
  </sheetViews>
  <sheetFormatPr defaultRowHeight="15" x14ac:dyDescent="0.25"/>
  <cols>
    <col min="1" max="1" width="26.140625" style="3" customWidth="1"/>
    <col min="2" max="19" width="7.140625" style="3" customWidth="1"/>
    <col min="20" max="16384" width="9.140625" style="3"/>
  </cols>
  <sheetData>
    <row r="1" spans="1:19" ht="14.25" customHeight="1" x14ac:dyDescent="0.25">
      <c r="A1" s="26" t="s">
        <v>20</v>
      </c>
      <c r="N1" s="25"/>
      <c r="O1" s="25"/>
    </row>
    <row r="2" spans="1:19" s="10" customFormat="1" ht="14.25" customHeight="1" x14ac:dyDescent="0.3">
      <c r="A2" s="9" t="s">
        <v>157</v>
      </c>
      <c r="B2" s="23"/>
      <c r="C2" s="23"/>
      <c r="D2" s="23"/>
      <c r="E2" s="23"/>
      <c r="F2" s="23"/>
      <c r="G2" s="23"/>
      <c r="H2" s="23"/>
      <c r="I2" s="23"/>
      <c r="J2" s="23"/>
      <c r="K2" s="23"/>
      <c r="L2" s="23"/>
      <c r="M2" s="23"/>
      <c r="N2" s="24"/>
      <c r="O2" s="24"/>
      <c r="P2" s="23"/>
      <c r="Q2" s="23"/>
    </row>
    <row r="3" spans="1:19" ht="14.25" customHeight="1" x14ac:dyDescent="0.25">
      <c r="A3" s="9" t="s">
        <v>68</v>
      </c>
    </row>
    <row r="4" spans="1:19" ht="10.5" customHeight="1" x14ac:dyDescent="0.2">
      <c r="A4" s="54"/>
      <c r="B4" s="44"/>
      <c r="C4" s="44"/>
      <c r="D4" s="44"/>
      <c r="E4" s="44"/>
      <c r="F4" s="44"/>
      <c r="G4" s="44"/>
      <c r="H4" s="44"/>
      <c r="I4" s="44"/>
      <c r="J4" s="44"/>
      <c r="K4" s="44"/>
      <c r="L4" s="44"/>
      <c r="M4" s="44"/>
      <c r="N4" s="44"/>
      <c r="O4" s="44"/>
      <c r="P4" s="44"/>
      <c r="Q4" s="44"/>
    </row>
    <row r="5" spans="1:19" ht="10.5" customHeight="1" x14ac:dyDescent="0.2">
      <c r="A5" s="54"/>
      <c r="B5" s="44"/>
      <c r="C5" s="44"/>
      <c r="D5" s="44"/>
      <c r="E5" s="44"/>
      <c r="F5" s="44"/>
      <c r="G5" s="44"/>
      <c r="H5" s="44"/>
      <c r="I5" s="44"/>
      <c r="J5" s="44"/>
      <c r="K5" s="44"/>
      <c r="L5" s="44"/>
      <c r="M5" s="44"/>
      <c r="N5" s="44"/>
      <c r="O5" s="44"/>
      <c r="P5" s="44"/>
      <c r="Q5" s="44"/>
    </row>
    <row r="6" spans="1:19" s="22" customFormat="1" ht="10.5" customHeight="1" x14ac:dyDescent="0.25">
      <c r="A6" s="20"/>
      <c r="B6" s="20" t="s">
        <v>70</v>
      </c>
      <c r="C6" s="20" t="s">
        <v>28</v>
      </c>
      <c r="D6" s="20" t="s">
        <v>71</v>
      </c>
      <c r="E6" s="20" t="s">
        <v>70</v>
      </c>
      <c r="F6" s="20" t="s">
        <v>28</v>
      </c>
      <c r="G6" s="20" t="s">
        <v>28</v>
      </c>
      <c r="H6" s="20" t="s">
        <v>28</v>
      </c>
      <c r="I6" s="20" t="s">
        <v>71</v>
      </c>
      <c r="J6" s="20" t="s">
        <v>28</v>
      </c>
      <c r="K6" s="20" t="s">
        <v>28</v>
      </c>
      <c r="L6" s="20" t="s">
        <v>28</v>
      </c>
      <c r="M6" s="20" t="s">
        <v>28</v>
      </c>
      <c r="N6" s="20" t="s">
        <v>28</v>
      </c>
      <c r="O6" s="20" t="s">
        <v>28</v>
      </c>
      <c r="P6" s="20" t="s">
        <v>28</v>
      </c>
      <c r="Q6" s="20" t="s">
        <v>28</v>
      </c>
      <c r="R6" s="20" t="s">
        <v>34</v>
      </c>
      <c r="S6" s="20" t="s">
        <v>34</v>
      </c>
    </row>
    <row r="7" spans="1:19"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c r="R7" s="46">
        <v>17</v>
      </c>
      <c r="S7" s="46">
        <v>18</v>
      </c>
    </row>
    <row r="8" spans="1:19" ht="14.25" customHeight="1" x14ac:dyDescent="0.25">
      <c r="A8" s="61"/>
      <c r="B8" s="53"/>
      <c r="C8" s="53"/>
      <c r="D8" s="53"/>
      <c r="E8" s="53"/>
      <c r="F8" s="53"/>
      <c r="G8" s="53"/>
      <c r="H8" s="53"/>
      <c r="I8" s="53"/>
      <c r="J8" s="57"/>
      <c r="K8" s="57"/>
      <c r="L8" s="57"/>
      <c r="M8" s="57"/>
      <c r="N8" s="57"/>
      <c r="O8" s="57"/>
      <c r="P8" s="57"/>
      <c r="Q8" s="57"/>
      <c r="R8" s="57"/>
      <c r="S8" s="57"/>
    </row>
    <row r="9" spans="1:19" ht="14.25" customHeight="1" x14ac:dyDescent="0.25">
      <c r="A9" s="61"/>
      <c r="B9" s="53"/>
      <c r="C9" s="53"/>
      <c r="D9" s="53"/>
      <c r="E9" s="53"/>
      <c r="F9" s="53"/>
      <c r="G9" s="53"/>
      <c r="H9" s="53"/>
      <c r="I9" s="53"/>
      <c r="J9" s="57"/>
      <c r="K9" s="57"/>
      <c r="L9" s="57"/>
      <c r="M9" s="57"/>
      <c r="N9" s="57"/>
      <c r="O9" s="57"/>
      <c r="P9" s="57"/>
      <c r="Q9" s="57"/>
      <c r="R9" s="57"/>
      <c r="S9" s="57"/>
    </row>
    <row r="10" spans="1:19" ht="14.25" customHeight="1" x14ac:dyDescent="0.25">
      <c r="A10" s="61"/>
      <c r="B10" s="53"/>
      <c r="C10" s="53"/>
      <c r="D10" s="53"/>
      <c r="E10" s="53"/>
      <c r="F10" s="53"/>
      <c r="G10" s="53"/>
      <c r="H10" s="53"/>
      <c r="I10" s="53"/>
      <c r="J10" s="57"/>
      <c r="K10" s="57"/>
      <c r="L10" s="57"/>
      <c r="M10" s="57"/>
      <c r="N10" s="57"/>
      <c r="O10" s="57"/>
      <c r="P10" s="57"/>
      <c r="Q10" s="57"/>
      <c r="R10" s="57"/>
      <c r="S10" s="57"/>
    </row>
    <row r="11" spans="1:19" ht="14.25" customHeight="1" x14ac:dyDescent="0.25">
      <c r="A11" s="61"/>
      <c r="B11" s="53"/>
      <c r="C11" s="53"/>
      <c r="D11" s="53"/>
      <c r="E11" s="53"/>
      <c r="F11" s="53"/>
      <c r="G11" s="53"/>
      <c r="H11" s="53"/>
      <c r="I11" s="53"/>
      <c r="J11" s="57"/>
      <c r="K11" s="57"/>
      <c r="L11" s="57"/>
      <c r="M11" s="57"/>
      <c r="N11" s="57"/>
      <c r="O11" s="57"/>
      <c r="P11" s="57"/>
      <c r="Q11" s="57"/>
      <c r="R11" s="57"/>
      <c r="S11" s="57"/>
    </row>
    <row r="12" spans="1:19" ht="14.25" customHeight="1" x14ac:dyDescent="0.25">
      <c r="A12" s="61"/>
      <c r="B12" s="53"/>
      <c r="C12" s="53"/>
      <c r="D12" s="53"/>
      <c r="E12" s="53"/>
      <c r="F12" s="53"/>
      <c r="G12" s="53"/>
      <c r="H12" s="53"/>
      <c r="I12" s="53"/>
      <c r="J12" s="57"/>
      <c r="K12" s="57"/>
      <c r="L12" s="57"/>
      <c r="M12" s="57"/>
      <c r="N12" s="57"/>
      <c r="O12" s="57"/>
      <c r="P12" s="57"/>
      <c r="Q12" s="57"/>
      <c r="R12" s="57"/>
      <c r="S12" s="57"/>
    </row>
    <row r="13" spans="1:19" ht="14.25" customHeight="1" x14ac:dyDescent="0.25">
      <c r="A13" s="61"/>
      <c r="B13" s="53"/>
      <c r="C13" s="53"/>
      <c r="D13" s="53"/>
      <c r="E13" s="53"/>
      <c r="F13" s="53"/>
      <c r="G13" s="53"/>
      <c r="H13" s="53"/>
      <c r="I13" s="53"/>
      <c r="J13" s="57"/>
      <c r="K13" s="57"/>
      <c r="L13" s="57"/>
      <c r="M13" s="57"/>
      <c r="N13" s="57"/>
      <c r="O13" s="57"/>
      <c r="P13" s="57"/>
      <c r="Q13" s="57"/>
      <c r="R13" s="57"/>
      <c r="S13" s="57"/>
    </row>
    <row r="14" spans="1:19" ht="14.25" customHeight="1" x14ac:dyDescent="0.25">
      <c r="A14" s="61"/>
      <c r="B14" s="53"/>
      <c r="C14" s="53"/>
      <c r="D14" s="53"/>
      <c r="E14" s="53"/>
      <c r="F14" s="53"/>
      <c r="G14" s="53"/>
      <c r="H14" s="53"/>
      <c r="I14" s="53"/>
      <c r="J14" s="57"/>
      <c r="K14" s="57"/>
      <c r="L14" s="57"/>
      <c r="M14" s="57"/>
      <c r="N14" s="57"/>
      <c r="O14" s="57"/>
      <c r="P14" s="57"/>
      <c r="Q14" s="57"/>
      <c r="R14" s="57"/>
      <c r="S14" s="57"/>
    </row>
    <row r="15" spans="1:19" ht="14.25" customHeight="1" x14ac:dyDescent="0.25">
      <c r="A15" s="61"/>
      <c r="B15" s="53"/>
      <c r="C15" s="53"/>
      <c r="D15" s="53"/>
      <c r="E15" s="53"/>
      <c r="F15" s="53"/>
      <c r="G15" s="53"/>
      <c r="H15" s="53"/>
      <c r="I15" s="53"/>
      <c r="J15" s="57"/>
      <c r="K15" s="57"/>
      <c r="L15" s="57"/>
      <c r="M15" s="57"/>
      <c r="N15" s="57"/>
      <c r="O15" s="57"/>
      <c r="P15" s="57"/>
      <c r="Q15" s="57"/>
      <c r="R15" s="57"/>
      <c r="S15" s="57"/>
    </row>
    <row r="16" spans="1:19" ht="14.25" customHeight="1" x14ac:dyDescent="0.25">
      <c r="A16" s="61"/>
      <c r="B16" s="53"/>
      <c r="C16" s="53"/>
      <c r="D16" s="53"/>
      <c r="E16" s="53"/>
      <c r="F16" s="53"/>
      <c r="G16" s="53"/>
      <c r="H16" s="53"/>
      <c r="I16" s="53"/>
      <c r="J16" s="57"/>
      <c r="K16" s="57"/>
      <c r="L16" s="57"/>
      <c r="M16" s="57"/>
      <c r="N16" s="57"/>
      <c r="O16" s="57"/>
      <c r="P16" s="57"/>
      <c r="Q16" s="57"/>
      <c r="R16" s="57"/>
      <c r="S16" s="57"/>
    </row>
    <row r="17" spans="1:19" ht="14.25" customHeight="1" x14ac:dyDescent="0.25">
      <c r="A17" s="61"/>
      <c r="B17" s="53"/>
      <c r="C17" s="53"/>
      <c r="D17" s="53"/>
      <c r="E17" s="53"/>
      <c r="F17" s="53"/>
      <c r="G17" s="53"/>
      <c r="H17" s="53"/>
      <c r="I17" s="53"/>
      <c r="J17" s="57"/>
      <c r="K17" s="57"/>
      <c r="L17" s="57"/>
      <c r="M17" s="57"/>
      <c r="N17" s="57"/>
      <c r="O17" s="57"/>
      <c r="P17" s="57"/>
      <c r="Q17" s="57"/>
      <c r="R17" s="57"/>
      <c r="S17" s="57"/>
    </row>
    <row r="18" spans="1:19" ht="14.25" customHeight="1" x14ac:dyDescent="0.25">
      <c r="A18" s="61"/>
      <c r="B18" s="53"/>
      <c r="C18" s="53"/>
      <c r="D18" s="53"/>
      <c r="E18" s="53"/>
      <c r="F18" s="53"/>
      <c r="G18" s="53"/>
      <c r="H18" s="53"/>
      <c r="I18" s="53"/>
      <c r="J18" s="57"/>
      <c r="K18" s="57"/>
      <c r="L18" s="57"/>
      <c r="M18" s="57"/>
      <c r="N18" s="57"/>
      <c r="O18" s="57"/>
      <c r="P18" s="57"/>
      <c r="Q18" s="57"/>
      <c r="R18" s="57"/>
      <c r="S18" s="57"/>
    </row>
    <row r="19" spans="1:19" ht="14.25" customHeight="1" x14ac:dyDescent="0.25">
      <c r="A19" s="61"/>
      <c r="B19" s="53"/>
      <c r="C19" s="53"/>
      <c r="D19" s="53"/>
      <c r="E19" s="53"/>
      <c r="F19" s="53"/>
      <c r="G19" s="53"/>
      <c r="H19" s="53"/>
      <c r="I19" s="53"/>
      <c r="J19" s="57"/>
      <c r="K19" s="57"/>
      <c r="L19" s="57"/>
      <c r="M19" s="57"/>
      <c r="N19" s="57"/>
      <c r="O19" s="57"/>
      <c r="P19" s="57"/>
      <c r="Q19" s="57"/>
      <c r="R19" s="57"/>
      <c r="S19" s="57"/>
    </row>
    <row r="20" spans="1:19" ht="14.25" customHeight="1" x14ac:dyDescent="0.25">
      <c r="A20" s="61"/>
      <c r="B20" s="53"/>
      <c r="C20" s="53"/>
      <c r="D20" s="53"/>
      <c r="E20" s="53"/>
      <c r="F20" s="53"/>
      <c r="G20" s="53"/>
      <c r="H20" s="53"/>
      <c r="I20" s="53"/>
      <c r="J20" s="57"/>
      <c r="K20" s="57"/>
      <c r="L20" s="57"/>
      <c r="M20" s="57"/>
      <c r="N20" s="57"/>
      <c r="O20" s="57"/>
      <c r="P20" s="57"/>
      <c r="Q20" s="57"/>
      <c r="R20" s="57"/>
      <c r="S20" s="57"/>
    </row>
    <row r="21" spans="1:19" ht="14.25" customHeight="1" x14ac:dyDescent="0.25">
      <c r="A21" s="61"/>
      <c r="B21" s="53"/>
      <c r="C21" s="53"/>
      <c r="D21" s="53"/>
      <c r="E21" s="53"/>
      <c r="F21" s="53"/>
      <c r="G21" s="53"/>
      <c r="H21" s="53"/>
      <c r="I21" s="53"/>
      <c r="J21" s="57"/>
      <c r="K21" s="57"/>
      <c r="L21" s="57"/>
      <c r="M21" s="57"/>
      <c r="N21" s="57"/>
      <c r="O21" s="57"/>
      <c r="P21" s="57"/>
      <c r="Q21" s="57"/>
      <c r="R21" s="57"/>
      <c r="S21" s="57"/>
    </row>
    <row r="22" spans="1:19" ht="14.25" customHeight="1" x14ac:dyDescent="0.25">
      <c r="A22" s="61"/>
      <c r="B22" s="53"/>
      <c r="C22" s="53"/>
      <c r="D22" s="53"/>
      <c r="E22" s="53"/>
      <c r="F22" s="53"/>
      <c r="G22" s="53"/>
      <c r="H22" s="53"/>
      <c r="I22" s="53"/>
      <c r="J22" s="57"/>
      <c r="K22" s="57"/>
      <c r="L22" s="57"/>
      <c r="M22" s="57"/>
      <c r="N22" s="57"/>
      <c r="O22" s="57"/>
      <c r="P22" s="57"/>
      <c r="Q22" s="57"/>
      <c r="R22" s="57"/>
      <c r="S22" s="57"/>
    </row>
    <row r="23" spans="1:19" ht="14.25" customHeight="1" x14ac:dyDescent="0.25">
      <c r="A23" s="61"/>
      <c r="B23" s="53"/>
      <c r="C23" s="53"/>
      <c r="D23" s="53"/>
      <c r="E23" s="53"/>
      <c r="F23" s="53"/>
      <c r="G23" s="53"/>
      <c r="H23" s="53"/>
      <c r="I23" s="53"/>
      <c r="J23" s="57"/>
      <c r="K23" s="57"/>
      <c r="L23" s="57"/>
      <c r="M23" s="57"/>
      <c r="N23" s="57"/>
      <c r="O23" s="57"/>
      <c r="P23" s="57"/>
      <c r="Q23" s="57"/>
      <c r="R23" s="57"/>
      <c r="S23" s="57"/>
    </row>
    <row r="24" spans="1:19" ht="14.25" customHeight="1" x14ac:dyDescent="0.25">
      <c r="A24" s="61"/>
      <c r="B24" s="53"/>
      <c r="C24" s="53"/>
      <c r="D24" s="53"/>
      <c r="E24" s="53"/>
      <c r="F24" s="53"/>
      <c r="G24" s="53"/>
      <c r="H24" s="53"/>
      <c r="I24" s="53"/>
      <c r="J24" s="57"/>
      <c r="K24" s="57"/>
      <c r="L24" s="57"/>
      <c r="M24" s="57"/>
      <c r="N24" s="57"/>
      <c r="O24" s="57"/>
      <c r="P24" s="57"/>
      <c r="Q24" s="57"/>
      <c r="R24" s="57"/>
      <c r="S24" s="57"/>
    </row>
    <row r="25" spans="1:19" ht="14.25" customHeight="1" x14ac:dyDescent="0.25">
      <c r="A25" s="61"/>
      <c r="B25" s="53"/>
      <c r="C25" s="53"/>
      <c r="D25" s="53"/>
      <c r="E25" s="53"/>
      <c r="F25" s="53"/>
      <c r="G25" s="53"/>
      <c r="H25" s="53"/>
      <c r="I25" s="53"/>
      <c r="J25" s="57"/>
      <c r="K25" s="57"/>
      <c r="L25" s="57"/>
      <c r="M25" s="57"/>
      <c r="N25" s="57"/>
      <c r="O25" s="57"/>
      <c r="P25" s="57"/>
      <c r="Q25" s="57"/>
      <c r="R25" s="57"/>
      <c r="S25" s="57"/>
    </row>
    <row r="26" spans="1:19" ht="14.25" customHeight="1" x14ac:dyDescent="0.25">
      <c r="A26" s="61"/>
      <c r="B26" s="53"/>
      <c r="C26" s="53"/>
      <c r="D26" s="53"/>
      <c r="E26" s="53"/>
      <c r="F26" s="53"/>
      <c r="G26" s="53"/>
      <c r="H26" s="53"/>
      <c r="I26" s="53"/>
      <c r="J26" s="57"/>
      <c r="K26" s="57"/>
      <c r="L26" s="57"/>
      <c r="M26" s="57"/>
      <c r="N26" s="57"/>
      <c r="O26" s="57"/>
      <c r="P26" s="57"/>
      <c r="Q26" s="57"/>
      <c r="R26" s="57"/>
      <c r="S26" s="57"/>
    </row>
    <row r="27" spans="1:19" ht="14.25" customHeight="1" x14ac:dyDescent="0.25">
      <c r="A27" s="61"/>
      <c r="B27" s="53"/>
      <c r="C27" s="53"/>
      <c r="D27" s="53"/>
      <c r="E27" s="53"/>
      <c r="F27" s="53"/>
      <c r="G27" s="53"/>
      <c r="H27" s="53"/>
      <c r="I27" s="53"/>
      <c r="J27" s="57"/>
      <c r="K27" s="57"/>
      <c r="L27" s="57"/>
      <c r="M27" s="57"/>
      <c r="N27" s="57"/>
      <c r="O27" s="57"/>
      <c r="P27" s="57"/>
      <c r="Q27" s="57"/>
      <c r="R27" s="57"/>
      <c r="S27" s="57"/>
    </row>
    <row r="28" spans="1:19" ht="14.25" customHeight="1" x14ac:dyDescent="0.25">
      <c r="A28" s="61"/>
      <c r="B28" s="53"/>
      <c r="C28" s="53"/>
      <c r="D28" s="53"/>
      <c r="E28" s="53"/>
      <c r="F28" s="53"/>
      <c r="G28" s="53"/>
      <c r="H28" s="53"/>
      <c r="I28" s="53"/>
      <c r="J28" s="57"/>
      <c r="K28" s="57"/>
      <c r="L28" s="57"/>
      <c r="M28" s="57"/>
      <c r="N28" s="57"/>
      <c r="O28" s="57"/>
      <c r="P28" s="57"/>
      <c r="Q28" s="57"/>
      <c r="R28" s="57"/>
      <c r="S28" s="57"/>
    </row>
    <row r="29" spans="1:19" ht="14.25" customHeight="1" x14ac:dyDescent="0.25">
      <c r="A29" s="61"/>
      <c r="B29" s="53"/>
      <c r="C29" s="53"/>
      <c r="D29" s="53"/>
      <c r="E29" s="53"/>
      <c r="F29" s="53"/>
      <c r="G29" s="53"/>
      <c r="H29" s="53"/>
      <c r="I29" s="53"/>
      <c r="J29" s="57"/>
      <c r="K29" s="57"/>
      <c r="L29" s="57"/>
      <c r="M29" s="57"/>
      <c r="N29" s="57"/>
      <c r="O29" s="57"/>
      <c r="P29" s="57"/>
      <c r="Q29" s="57"/>
      <c r="R29" s="57"/>
      <c r="S29" s="57"/>
    </row>
    <row r="30" spans="1:19" ht="14.25" customHeight="1" x14ac:dyDescent="0.25">
      <c r="A30" s="61"/>
      <c r="B30" s="53"/>
      <c r="C30" s="53"/>
      <c r="D30" s="53"/>
      <c r="E30" s="53"/>
      <c r="F30" s="53"/>
      <c r="G30" s="53"/>
      <c r="H30" s="53"/>
      <c r="I30" s="53"/>
      <c r="J30" s="57"/>
      <c r="K30" s="57"/>
      <c r="L30" s="57"/>
      <c r="M30" s="57"/>
      <c r="N30" s="57"/>
      <c r="O30" s="57"/>
      <c r="P30" s="57"/>
      <c r="Q30" s="57"/>
      <c r="R30" s="57"/>
      <c r="S30" s="57"/>
    </row>
    <row r="31" spans="1:19" ht="14.25" customHeight="1" x14ac:dyDescent="0.25">
      <c r="A31" s="61"/>
      <c r="B31" s="53"/>
      <c r="C31" s="53"/>
      <c r="D31" s="53"/>
      <c r="E31" s="53"/>
      <c r="F31" s="53"/>
      <c r="G31" s="53"/>
      <c r="H31" s="53"/>
      <c r="I31" s="53"/>
      <c r="J31" s="57"/>
      <c r="K31" s="57"/>
      <c r="L31" s="57"/>
      <c r="M31" s="57"/>
      <c r="N31" s="57"/>
      <c r="O31" s="57"/>
      <c r="P31" s="57"/>
      <c r="Q31" s="57"/>
      <c r="R31" s="57"/>
      <c r="S31" s="57"/>
    </row>
    <row r="32" spans="1:19" ht="14.25" customHeight="1" x14ac:dyDescent="0.25">
      <c r="A32" s="27" t="s">
        <v>21</v>
      </c>
      <c r="B32" s="7">
        <f>SUM(B8:B31)</f>
        <v>0</v>
      </c>
      <c r="C32" s="7">
        <f t="shared" ref="C32:I32" si="0">SUM(C8:C31)</f>
        <v>0</v>
      </c>
      <c r="D32" s="7">
        <f t="shared" si="0"/>
        <v>0</v>
      </c>
      <c r="E32" s="7">
        <f t="shared" si="0"/>
        <v>0</v>
      </c>
      <c r="F32" s="7">
        <f t="shared" si="0"/>
        <v>0</v>
      </c>
      <c r="G32" s="7">
        <f t="shared" si="0"/>
        <v>0</v>
      </c>
      <c r="H32" s="7">
        <f t="shared" si="0"/>
        <v>0</v>
      </c>
      <c r="I32" s="7">
        <f t="shared" si="0"/>
        <v>0</v>
      </c>
      <c r="J32" s="7">
        <f t="shared" ref="J32:S32" si="1">SUM(J8:J31)</f>
        <v>0</v>
      </c>
      <c r="K32" s="7">
        <f t="shared" si="1"/>
        <v>0</v>
      </c>
      <c r="L32" s="7">
        <f t="shared" si="1"/>
        <v>0</v>
      </c>
      <c r="M32" s="7">
        <f t="shared" si="1"/>
        <v>0</v>
      </c>
      <c r="N32" s="7">
        <f t="shared" si="1"/>
        <v>0</v>
      </c>
      <c r="O32" s="7">
        <f t="shared" si="1"/>
        <v>0</v>
      </c>
      <c r="P32" s="7">
        <f t="shared" si="1"/>
        <v>0</v>
      </c>
      <c r="Q32" s="7">
        <f t="shared" si="1"/>
        <v>0</v>
      </c>
      <c r="R32" s="7">
        <f t="shared" si="1"/>
        <v>0</v>
      </c>
      <c r="S32" s="7">
        <f t="shared" si="1"/>
        <v>0</v>
      </c>
    </row>
    <row r="33" spans="1:19" ht="14.25" customHeight="1" x14ac:dyDescent="0.25">
      <c r="A33" s="27" t="s">
        <v>22</v>
      </c>
      <c r="B33" s="7" t="e">
        <f>B32/COUNT(B8:B31)*100</f>
        <v>#DIV/0!</v>
      </c>
      <c r="C33" s="7" t="e">
        <f t="shared" ref="C33:I33" si="2">C32/COUNT(C8:C31)*100</f>
        <v>#DIV/0!</v>
      </c>
      <c r="D33" s="7" t="e">
        <f>D32/COUNT(D8:D31)*100</f>
        <v>#DIV/0!</v>
      </c>
      <c r="E33" s="7" t="e">
        <f t="shared" si="2"/>
        <v>#DIV/0!</v>
      </c>
      <c r="F33" s="7" t="e">
        <f t="shared" si="2"/>
        <v>#DIV/0!</v>
      </c>
      <c r="G33" s="7" t="e">
        <f t="shared" si="2"/>
        <v>#DIV/0!</v>
      </c>
      <c r="H33" s="7" t="e">
        <f t="shared" si="2"/>
        <v>#DIV/0!</v>
      </c>
      <c r="I33" s="7" t="e">
        <f t="shared" si="2"/>
        <v>#DIV/0!</v>
      </c>
      <c r="J33" s="7" t="e">
        <f t="shared" ref="J33:S33" si="3">J32/COUNT(J8:J31)*100</f>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row>
    <row r="34" spans="1:19" ht="14.25" customHeight="1" x14ac:dyDescent="0.25"/>
    <row r="35" spans="1:19" ht="14.25" customHeight="1" x14ac:dyDescent="0.25">
      <c r="A35" s="19" t="s">
        <v>12</v>
      </c>
      <c r="B35" s="11"/>
      <c r="C35" s="11"/>
      <c r="D35" s="11"/>
      <c r="E35" s="11"/>
      <c r="F35" s="11"/>
      <c r="G35" s="11"/>
      <c r="H35" s="11"/>
      <c r="I35" s="11"/>
      <c r="J35" s="11"/>
      <c r="K35" s="11"/>
      <c r="L35" s="11"/>
      <c r="M35" s="11"/>
      <c r="N35" s="11"/>
      <c r="O35" s="11"/>
      <c r="P35" s="11"/>
      <c r="Q35" s="11"/>
      <c r="R35" s="11"/>
      <c r="S35" s="12"/>
    </row>
    <row r="36" spans="1:19" ht="14.25" customHeight="1" x14ac:dyDescent="0.25">
      <c r="A36" s="13"/>
      <c r="B36" s="14"/>
      <c r="C36" s="14"/>
      <c r="D36" s="14"/>
      <c r="E36" s="14"/>
      <c r="F36" s="14"/>
      <c r="G36" s="14"/>
      <c r="H36" s="14"/>
      <c r="I36" s="14"/>
      <c r="J36" s="14"/>
      <c r="K36" s="14"/>
      <c r="L36" s="14"/>
      <c r="M36" s="14"/>
      <c r="N36" s="14"/>
      <c r="O36" s="14"/>
      <c r="P36" s="14"/>
      <c r="Q36" s="14"/>
      <c r="R36" s="14"/>
      <c r="S36" s="15"/>
    </row>
    <row r="37" spans="1:19" ht="14.25" customHeight="1" x14ac:dyDescent="0.25">
      <c r="A37" s="13"/>
      <c r="B37" s="14"/>
      <c r="C37" s="14"/>
      <c r="D37" s="14"/>
      <c r="E37" s="14"/>
      <c r="F37" s="14"/>
      <c r="G37" s="14"/>
      <c r="H37" s="14"/>
      <c r="I37" s="14"/>
      <c r="J37" s="14"/>
      <c r="K37" s="14"/>
      <c r="L37" s="14"/>
      <c r="M37" s="14"/>
      <c r="N37" s="14"/>
      <c r="O37" s="14"/>
      <c r="P37" s="14"/>
      <c r="Q37" s="14"/>
      <c r="R37" s="14"/>
      <c r="S37" s="15"/>
    </row>
    <row r="38" spans="1:19" ht="14.25" customHeight="1" x14ac:dyDescent="0.25">
      <c r="A38" s="13"/>
      <c r="B38" s="14"/>
      <c r="C38" s="14"/>
      <c r="D38" s="14"/>
      <c r="E38" s="14"/>
      <c r="F38" s="14"/>
      <c r="G38" s="14"/>
      <c r="H38" s="14"/>
      <c r="I38" s="14"/>
      <c r="J38" s="14"/>
      <c r="K38" s="14"/>
      <c r="L38" s="14"/>
      <c r="M38" s="14"/>
      <c r="N38" s="14"/>
      <c r="O38" s="14"/>
      <c r="P38" s="14"/>
      <c r="Q38" s="14"/>
      <c r="R38" s="14"/>
      <c r="S38" s="15"/>
    </row>
    <row r="39" spans="1:19" ht="14.25" customHeight="1" x14ac:dyDescent="0.25">
      <c r="A39" s="13"/>
      <c r="B39" s="14"/>
      <c r="C39" s="14"/>
      <c r="D39" s="14"/>
      <c r="E39" s="14"/>
      <c r="F39" s="14"/>
      <c r="G39" s="14"/>
      <c r="H39" s="14"/>
      <c r="I39" s="14"/>
      <c r="J39" s="14"/>
      <c r="K39" s="14"/>
      <c r="L39" s="14"/>
      <c r="M39" s="14"/>
      <c r="N39" s="14"/>
      <c r="O39" s="14"/>
      <c r="P39" s="14"/>
      <c r="Q39" s="14"/>
      <c r="R39" s="14"/>
      <c r="S39" s="15"/>
    </row>
    <row r="40" spans="1:19" ht="14.25" customHeight="1" x14ac:dyDescent="0.25">
      <c r="A40" s="13"/>
      <c r="B40" s="14"/>
      <c r="C40" s="14"/>
      <c r="D40" s="14"/>
      <c r="E40" s="14"/>
      <c r="F40" s="14"/>
      <c r="G40" s="14"/>
      <c r="H40" s="14"/>
      <c r="I40" s="14"/>
      <c r="J40" s="14"/>
      <c r="K40" s="14"/>
      <c r="L40" s="14"/>
      <c r="M40" s="14"/>
      <c r="N40" s="14"/>
      <c r="O40" s="14"/>
      <c r="P40" s="14"/>
      <c r="Q40" s="14"/>
      <c r="R40" s="14"/>
      <c r="S40" s="15"/>
    </row>
    <row r="41" spans="1:19" ht="14.25" customHeight="1" x14ac:dyDescent="0.25">
      <c r="A41" s="16"/>
      <c r="B41" s="17"/>
      <c r="C41" s="17"/>
      <c r="D41" s="17"/>
      <c r="E41" s="17"/>
      <c r="F41" s="17"/>
      <c r="G41" s="17"/>
      <c r="H41" s="17"/>
      <c r="I41" s="17"/>
      <c r="J41" s="17"/>
      <c r="K41" s="17"/>
      <c r="L41" s="17"/>
      <c r="M41" s="17"/>
      <c r="N41" s="17"/>
      <c r="O41" s="17"/>
      <c r="P41" s="17"/>
      <c r="Q41" s="17"/>
      <c r="R41" s="17"/>
      <c r="S41" s="18"/>
    </row>
  </sheetData>
  <conditionalFormatting sqref="B33:S33">
    <cfRule type="cellIs" dxfId="299" priority="1" operator="greaterThanOrEqual">
      <formula>90</formula>
    </cfRule>
    <cfRule type="cellIs" dxfId="298" priority="2" operator="between">
      <formula>80</formula>
      <formula>89.99</formula>
    </cfRule>
    <cfRule type="cellIs" dxfId="297" priority="3" operator="between">
      <formula>70</formula>
      <formula>79.99</formula>
    </cfRule>
    <cfRule type="cellIs" dxfId="296" priority="4" operator="between">
      <formula>60</formula>
      <formula>69.99</formula>
    </cfRule>
    <cfRule type="cellIs" dxfId="295" priority="5" operator="between">
      <formula>50</formula>
      <formula>59.99</formula>
    </cfRule>
    <cfRule type="cellIs" dxfId="294" priority="6" operator="lessThanOrEqual">
      <formula>49.99</formula>
    </cfRule>
  </conditionalFormatting>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8" ht="14.25" customHeight="1" x14ac:dyDescent="0.25">
      <c r="A1" s="26" t="s">
        <v>20</v>
      </c>
      <c r="N1" s="25"/>
      <c r="O1" s="25"/>
    </row>
    <row r="2" spans="1:18" s="10" customFormat="1" ht="14.25" customHeight="1" x14ac:dyDescent="0.3">
      <c r="A2" s="9" t="s">
        <v>162</v>
      </c>
      <c r="B2" s="23"/>
      <c r="C2" s="23"/>
      <c r="D2" s="23"/>
      <c r="E2" s="23"/>
      <c r="F2" s="23"/>
      <c r="G2" s="23"/>
      <c r="H2" s="23"/>
      <c r="I2" s="23"/>
      <c r="J2" s="23"/>
      <c r="K2" s="23"/>
      <c r="L2" s="23"/>
      <c r="M2" s="23"/>
      <c r="N2" s="24"/>
      <c r="O2" s="24"/>
      <c r="P2" s="23"/>
      <c r="Q2" s="23"/>
    </row>
    <row r="3" spans="1:18" ht="14.25" customHeight="1" x14ac:dyDescent="0.25">
      <c r="A3" s="9" t="s">
        <v>68</v>
      </c>
    </row>
    <row r="4" spans="1:18" ht="10.5" customHeight="1" x14ac:dyDescent="0.2">
      <c r="A4" s="54"/>
      <c r="B4" s="44"/>
      <c r="C4" s="44"/>
      <c r="D4" s="44"/>
      <c r="E4" s="44"/>
      <c r="F4" s="44"/>
      <c r="G4" s="44"/>
      <c r="H4" s="44"/>
      <c r="I4" s="44"/>
      <c r="J4" s="44"/>
      <c r="K4" s="44"/>
      <c r="L4" s="44"/>
      <c r="M4" s="44"/>
      <c r="N4" s="44"/>
      <c r="O4" s="44"/>
      <c r="P4" s="44"/>
      <c r="Q4" s="44"/>
    </row>
    <row r="5" spans="1:18" ht="10.5" customHeight="1" x14ac:dyDescent="0.25"/>
    <row r="6" spans="1:18" s="22" customFormat="1" ht="10.5" customHeight="1" x14ac:dyDescent="0.25">
      <c r="A6" s="20"/>
      <c r="B6" s="68" t="s">
        <v>173</v>
      </c>
      <c r="C6" s="20" t="s">
        <v>73</v>
      </c>
      <c r="D6" s="20" t="s">
        <v>73</v>
      </c>
      <c r="E6" s="20" t="s">
        <v>73</v>
      </c>
      <c r="F6" s="20" t="s">
        <v>73</v>
      </c>
      <c r="G6" s="20" t="s">
        <v>73</v>
      </c>
      <c r="H6" s="20" t="s">
        <v>73</v>
      </c>
      <c r="I6" s="20" t="s">
        <v>73</v>
      </c>
      <c r="J6" s="20" t="s">
        <v>73</v>
      </c>
      <c r="K6" s="20" t="s">
        <v>73</v>
      </c>
      <c r="L6" s="20" t="s">
        <v>73</v>
      </c>
      <c r="M6" s="20" t="s">
        <v>73</v>
      </c>
      <c r="N6" s="20" t="s">
        <v>73</v>
      </c>
      <c r="O6" s="20" t="s">
        <v>73</v>
      </c>
      <c r="P6" s="20" t="s">
        <v>73</v>
      </c>
      <c r="Q6" s="20" t="s">
        <v>73</v>
      </c>
      <c r="R6" s="20" t="s">
        <v>73</v>
      </c>
    </row>
    <row r="7" spans="1:18" s="4" customFormat="1" ht="14.25" customHeight="1" x14ac:dyDescent="0.25">
      <c r="A7" s="46" t="s">
        <v>10</v>
      </c>
      <c r="B7" s="46">
        <v>1</v>
      </c>
      <c r="C7" s="46">
        <v>2</v>
      </c>
      <c r="D7" s="46">
        <v>3</v>
      </c>
      <c r="E7" s="46">
        <v>4</v>
      </c>
      <c r="F7" s="46">
        <v>5</v>
      </c>
      <c r="G7" s="46">
        <v>6</v>
      </c>
      <c r="H7" s="46">
        <v>7</v>
      </c>
      <c r="I7" s="55">
        <v>8</v>
      </c>
      <c r="J7" s="5">
        <v>9</v>
      </c>
      <c r="K7" s="5">
        <v>10</v>
      </c>
      <c r="L7" s="5">
        <v>11</v>
      </c>
      <c r="M7" s="5">
        <v>12</v>
      </c>
      <c r="N7" s="5">
        <v>13</v>
      </c>
      <c r="O7" s="5">
        <v>14</v>
      </c>
      <c r="P7" s="5">
        <v>15</v>
      </c>
      <c r="Q7" s="5">
        <v>16</v>
      </c>
      <c r="R7" s="5">
        <v>17</v>
      </c>
    </row>
    <row r="8" spans="1:18" ht="14.25" customHeight="1" x14ac:dyDescent="0.25">
      <c r="A8" s="61"/>
      <c r="B8" s="53"/>
      <c r="C8" s="53"/>
      <c r="D8" s="53"/>
      <c r="E8" s="53"/>
      <c r="F8" s="53"/>
      <c r="G8" s="53"/>
      <c r="H8" s="53"/>
      <c r="I8" s="53"/>
      <c r="J8" s="53"/>
      <c r="K8" s="53"/>
      <c r="L8" s="53"/>
      <c r="M8" s="53"/>
      <c r="N8" s="53"/>
      <c r="O8" s="53"/>
      <c r="P8" s="53"/>
      <c r="Q8" s="60"/>
      <c r="R8" s="60"/>
    </row>
    <row r="9" spans="1:18" ht="14.25" customHeight="1" x14ac:dyDescent="0.25">
      <c r="A9" s="61"/>
      <c r="B9" s="53"/>
      <c r="C9" s="53"/>
      <c r="D9" s="53"/>
      <c r="E9" s="53"/>
      <c r="F9" s="53"/>
      <c r="G9" s="53"/>
      <c r="H9" s="53"/>
      <c r="I9" s="53"/>
      <c r="J9" s="53"/>
      <c r="K9" s="53"/>
      <c r="L9" s="53"/>
      <c r="M9" s="53"/>
      <c r="N9" s="53"/>
      <c r="O9" s="53"/>
      <c r="P9" s="53"/>
      <c r="Q9" s="60"/>
      <c r="R9" s="60"/>
    </row>
    <row r="10" spans="1:18" ht="14.25" customHeight="1" x14ac:dyDescent="0.25">
      <c r="A10" s="61"/>
      <c r="B10" s="53"/>
      <c r="C10" s="53"/>
      <c r="D10" s="53"/>
      <c r="E10" s="53"/>
      <c r="F10" s="53"/>
      <c r="G10" s="53"/>
      <c r="H10" s="53"/>
      <c r="I10" s="53"/>
      <c r="J10" s="53"/>
      <c r="K10" s="53"/>
      <c r="L10" s="53"/>
      <c r="M10" s="53"/>
      <c r="N10" s="53"/>
      <c r="O10" s="53"/>
      <c r="P10" s="53"/>
      <c r="Q10" s="60"/>
      <c r="R10" s="60"/>
    </row>
    <row r="11" spans="1:18" ht="14.25" customHeight="1" x14ac:dyDescent="0.25">
      <c r="A11" s="61"/>
      <c r="B11" s="53"/>
      <c r="C11" s="53"/>
      <c r="D11" s="53"/>
      <c r="E11" s="53"/>
      <c r="F11" s="53"/>
      <c r="G11" s="53"/>
      <c r="H11" s="53"/>
      <c r="I11" s="53"/>
      <c r="J11" s="53"/>
      <c r="K11" s="53"/>
      <c r="L11" s="53"/>
      <c r="M11" s="53"/>
      <c r="N11" s="53"/>
      <c r="O11" s="53"/>
      <c r="P11" s="53"/>
      <c r="Q11" s="60"/>
      <c r="R11" s="60"/>
    </row>
    <row r="12" spans="1:18" ht="14.25" customHeight="1" x14ac:dyDescent="0.25">
      <c r="A12" s="61"/>
      <c r="B12" s="53"/>
      <c r="C12" s="53"/>
      <c r="D12" s="53"/>
      <c r="E12" s="53"/>
      <c r="F12" s="53"/>
      <c r="G12" s="53"/>
      <c r="H12" s="53"/>
      <c r="I12" s="53"/>
      <c r="J12" s="53"/>
      <c r="K12" s="53"/>
      <c r="L12" s="53"/>
      <c r="M12" s="53"/>
      <c r="N12" s="53"/>
      <c r="O12" s="53"/>
      <c r="P12" s="53"/>
      <c r="Q12" s="60"/>
      <c r="R12" s="60"/>
    </row>
    <row r="13" spans="1:18" ht="14.25" customHeight="1" x14ac:dyDescent="0.25">
      <c r="A13" s="61"/>
      <c r="B13" s="53"/>
      <c r="C13" s="53"/>
      <c r="D13" s="53"/>
      <c r="E13" s="53"/>
      <c r="F13" s="53"/>
      <c r="G13" s="53"/>
      <c r="H13" s="53"/>
      <c r="I13" s="53"/>
      <c r="J13" s="53"/>
      <c r="K13" s="53"/>
      <c r="L13" s="53"/>
      <c r="M13" s="53"/>
      <c r="N13" s="53"/>
      <c r="O13" s="53"/>
      <c r="P13" s="53"/>
      <c r="Q13" s="60"/>
      <c r="R13" s="60"/>
    </row>
    <row r="14" spans="1:18" ht="14.25" customHeight="1" x14ac:dyDescent="0.25">
      <c r="A14" s="61"/>
      <c r="B14" s="53"/>
      <c r="C14" s="53"/>
      <c r="D14" s="53"/>
      <c r="E14" s="53"/>
      <c r="F14" s="53"/>
      <c r="G14" s="53"/>
      <c r="H14" s="53"/>
      <c r="I14" s="53"/>
      <c r="J14" s="53"/>
      <c r="K14" s="53"/>
      <c r="L14" s="53"/>
      <c r="M14" s="53"/>
      <c r="N14" s="53"/>
      <c r="O14" s="53"/>
      <c r="P14" s="53"/>
      <c r="Q14" s="60"/>
      <c r="R14" s="60"/>
    </row>
    <row r="15" spans="1:18" ht="14.25" customHeight="1" x14ac:dyDescent="0.25">
      <c r="A15" s="61"/>
      <c r="B15" s="53"/>
      <c r="C15" s="53"/>
      <c r="D15" s="53"/>
      <c r="E15" s="53"/>
      <c r="F15" s="53"/>
      <c r="G15" s="53"/>
      <c r="H15" s="53"/>
      <c r="I15" s="53"/>
      <c r="J15" s="53"/>
      <c r="K15" s="53"/>
      <c r="L15" s="53"/>
      <c r="M15" s="53"/>
      <c r="N15" s="53"/>
      <c r="O15" s="53"/>
      <c r="P15" s="53"/>
      <c r="Q15" s="60"/>
      <c r="R15" s="60"/>
    </row>
    <row r="16" spans="1:18" ht="14.25" customHeight="1" x14ac:dyDescent="0.25">
      <c r="A16" s="61"/>
      <c r="B16" s="53"/>
      <c r="C16" s="53"/>
      <c r="D16" s="53"/>
      <c r="E16" s="53"/>
      <c r="F16" s="53"/>
      <c r="G16" s="53"/>
      <c r="H16" s="53"/>
      <c r="I16" s="53"/>
      <c r="J16" s="53"/>
      <c r="K16" s="53"/>
      <c r="L16" s="53"/>
      <c r="M16" s="53"/>
      <c r="N16" s="53"/>
      <c r="O16" s="53"/>
      <c r="P16" s="53"/>
      <c r="Q16" s="60"/>
      <c r="R16" s="60"/>
    </row>
    <row r="17" spans="1:18" ht="14.25" customHeight="1" x14ac:dyDescent="0.25">
      <c r="A17" s="61"/>
      <c r="B17" s="53"/>
      <c r="C17" s="53"/>
      <c r="D17" s="53"/>
      <c r="E17" s="53"/>
      <c r="F17" s="53"/>
      <c r="G17" s="53"/>
      <c r="H17" s="53"/>
      <c r="I17" s="53"/>
      <c r="J17" s="53"/>
      <c r="K17" s="53"/>
      <c r="L17" s="53"/>
      <c r="M17" s="53"/>
      <c r="N17" s="53"/>
      <c r="O17" s="53"/>
      <c r="P17" s="53"/>
      <c r="Q17" s="60"/>
      <c r="R17" s="60"/>
    </row>
    <row r="18" spans="1:18" ht="14.25" customHeight="1" x14ac:dyDescent="0.25">
      <c r="A18" s="61"/>
      <c r="B18" s="53"/>
      <c r="C18" s="53"/>
      <c r="D18" s="53"/>
      <c r="E18" s="53"/>
      <c r="F18" s="53"/>
      <c r="G18" s="53"/>
      <c r="H18" s="53"/>
      <c r="I18" s="53"/>
      <c r="J18" s="53"/>
      <c r="K18" s="53"/>
      <c r="L18" s="53"/>
      <c r="M18" s="53"/>
      <c r="N18" s="53"/>
      <c r="O18" s="53"/>
      <c r="P18" s="53"/>
      <c r="Q18" s="60"/>
      <c r="R18" s="60"/>
    </row>
    <row r="19" spans="1:18" ht="14.25" customHeight="1" x14ac:dyDescent="0.25">
      <c r="A19" s="61"/>
      <c r="B19" s="53"/>
      <c r="C19" s="53"/>
      <c r="D19" s="53"/>
      <c r="E19" s="53"/>
      <c r="F19" s="53"/>
      <c r="G19" s="53"/>
      <c r="H19" s="53"/>
      <c r="I19" s="53"/>
      <c r="J19" s="53"/>
      <c r="K19" s="53"/>
      <c r="L19" s="53"/>
      <c r="M19" s="53"/>
      <c r="N19" s="53"/>
      <c r="O19" s="53"/>
      <c r="P19" s="53"/>
      <c r="Q19" s="60"/>
      <c r="R19" s="60"/>
    </row>
    <row r="20" spans="1:18" ht="14.25" customHeight="1" x14ac:dyDescent="0.25">
      <c r="A20" s="61"/>
      <c r="B20" s="53"/>
      <c r="C20" s="53"/>
      <c r="D20" s="53"/>
      <c r="E20" s="53"/>
      <c r="F20" s="53"/>
      <c r="G20" s="53"/>
      <c r="H20" s="53"/>
      <c r="I20" s="53"/>
      <c r="J20" s="53"/>
      <c r="K20" s="53"/>
      <c r="L20" s="53"/>
      <c r="M20" s="53"/>
      <c r="N20" s="53"/>
      <c r="O20" s="53"/>
      <c r="P20" s="53"/>
      <c r="Q20" s="60"/>
      <c r="R20" s="60"/>
    </row>
    <row r="21" spans="1:18" ht="14.25" customHeight="1" x14ac:dyDescent="0.25">
      <c r="A21" s="61"/>
      <c r="B21" s="53"/>
      <c r="C21" s="53"/>
      <c r="D21" s="53"/>
      <c r="E21" s="53"/>
      <c r="F21" s="53"/>
      <c r="G21" s="53"/>
      <c r="H21" s="53"/>
      <c r="I21" s="53"/>
      <c r="J21" s="53"/>
      <c r="K21" s="53"/>
      <c r="L21" s="53"/>
      <c r="M21" s="53"/>
      <c r="N21" s="53"/>
      <c r="O21" s="53"/>
      <c r="P21" s="53"/>
      <c r="Q21" s="60"/>
      <c r="R21" s="60"/>
    </row>
    <row r="22" spans="1:18" ht="14.25" customHeight="1" x14ac:dyDescent="0.25">
      <c r="A22" s="61"/>
      <c r="B22" s="53"/>
      <c r="C22" s="53"/>
      <c r="D22" s="53"/>
      <c r="E22" s="53"/>
      <c r="F22" s="53"/>
      <c r="G22" s="53"/>
      <c r="H22" s="53"/>
      <c r="I22" s="53"/>
      <c r="J22" s="53"/>
      <c r="K22" s="53"/>
      <c r="L22" s="53"/>
      <c r="M22" s="53"/>
      <c r="N22" s="53"/>
      <c r="O22" s="53"/>
      <c r="P22" s="53"/>
      <c r="Q22" s="60"/>
      <c r="R22" s="60"/>
    </row>
    <row r="23" spans="1:18" ht="14.25" customHeight="1" x14ac:dyDescent="0.25">
      <c r="A23" s="61"/>
      <c r="B23" s="53"/>
      <c r="C23" s="53"/>
      <c r="D23" s="53"/>
      <c r="E23" s="53"/>
      <c r="F23" s="53"/>
      <c r="G23" s="53"/>
      <c r="H23" s="53"/>
      <c r="I23" s="53"/>
      <c r="J23" s="53"/>
      <c r="K23" s="53"/>
      <c r="L23" s="53"/>
      <c r="M23" s="53"/>
      <c r="N23" s="53"/>
      <c r="O23" s="53"/>
      <c r="P23" s="53"/>
      <c r="Q23" s="60"/>
      <c r="R23" s="60"/>
    </row>
    <row r="24" spans="1:18" ht="14.25" customHeight="1" x14ac:dyDescent="0.25">
      <c r="A24" s="61"/>
      <c r="B24" s="53"/>
      <c r="C24" s="53"/>
      <c r="D24" s="53"/>
      <c r="E24" s="53"/>
      <c r="F24" s="53"/>
      <c r="G24" s="53"/>
      <c r="H24" s="53"/>
      <c r="I24" s="53"/>
      <c r="J24" s="53"/>
      <c r="K24" s="53"/>
      <c r="L24" s="53"/>
      <c r="M24" s="53"/>
      <c r="N24" s="53"/>
      <c r="O24" s="53"/>
      <c r="P24" s="53"/>
      <c r="Q24" s="60"/>
      <c r="R24" s="60"/>
    </row>
    <row r="25" spans="1:18" ht="14.25" customHeight="1" x14ac:dyDescent="0.25">
      <c r="A25" s="61"/>
      <c r="B25" s="53"/>
      <c r="C25" s="53"/>
      <c r="D25" s="53"/>
      <c r="E25" s="53"/>
      <c r="F25" s="53"/>
      <c r="G25" s="53"/>
      <c r="H25" s="53"/>
      <c r="I25" s="53"/>
      <c r="J25" s="53"/>
      <c r="K25" s="53"/>
      <c r="L25" s="53"/>
      <c r="M25" s="53"/>
      <c r="N25" s="53"/>
      <c r="O25" s="53"/>
      <c r="P25" s="53"/>
      <c r="Q25" s="60"/>
      <c r="R25" s="60"/>
    </row>
    <row r="26" spans="1:18" ht="14.25" customHeight="1" x14ac:dyDescent="0.25">
      <c r="A26" s="61"/>
      <c r="B26" s="53"/>
      <c r="C26" s="53"/>
      <c r="D26" s="53"/>
      <c r="E26" s="53"/>
      <c r="F26" s="53"/>
      <c r="G26" s="53"/>
      <c r="H26" s="53"/>
      <c r="I26" s="53"/>
      <c r="J26" s="53"/>
      <c r="K26" s="53"/>
      <c r="L26" s="53"/>
      <c r="M26" s="53"/>
      <c r="N26" s="53"/>
      <c r="O26" s="53"/>
      <c r="P26" s="53"/>
      <c r="Q26" s="60"/>
      <c r="R26" s="60"/>
    </row>
    <row r="27" spans="1:18" ht="14.25" customHeight="1" x14ac:dyDescent="0.25">
      <c r="A27" s="61"/>
      <c r="B27" s="53"/>
      <c r="C27" s="53"/>
      <c r="D27" s="53"/>
      <c r="E27" s="53"/>
      <c r="F27" s="53"/>
      <c r="G27" s="53"/>
      <c r="H27" s="53"/>
      <c r="I27" s="53"/>
      <c r="J27" s="53"/>
      <c r="K27" s="53"/>
      <c r="L27" s="53"/>
      <c r="M27" s="53"/>
      <c r="N27" s="53"/>
      <c r="O27" s="53"/>
      <c r="P27" s="53"/>
      <c r="Q27" s="60"/>
      <c r="R27" s="60"/>
    </row>
    <row r="28" spans="1:18" ht="14.25" customHeight="1" x14ac:dyDescent="0.25">
      <c r="A28" s="61"/>
      <c r="B28" s="53"/>
      <c r="C28" s="53"/>
      <c r="D28" s="53"/>
      <c r="E28" s="53"/>
      <c r="F28" s="53"/>
      <c r="G28" s="53"/>
      <c r="H28" s="53"/>
      <c r="I28" s="53"/>
      <c r="J28" s="53"/>
      <c r="K28" s="53"/>
      <c r="L28" s="53"/>
      <c r="M28" s="53"/>
      <c r="N28" s="53"/>
      <c r="O28" s="53"/>
      <c r="P28" s="53"/>
      <c r="Q28" s="60"/>
      <c r="R28" s="60"/>
    </row>
    <row r="29" spans="1:18" ht="14.25" customHeight="1" x14ac:dyDescent="0.25">
      <c r="A29" s="61"/>
      <c r="B29" s="53"/>
      <c r="C29" s="69"/>
      <c r="D29" s="69"/>
      <c r="E29" s="69"/>
      <c r="F29" s="69"/>
      <c r="G29" s="69"/>
      <c r="H29" s="69"/>
      <c r="I29" s="69"/>
      <c r="J29" s="69"/>
      <c r="K29" s="69"/>
      <c r="L29" s="69"/>
      <c r="M29" s="69"/>
      <c r="N29" s="53"/>
      <c r="O29" s="53"/>
      <c r="P29" s="53"/>
      <c r="Q29" s="60"/>
      <c r="R29" s="60"/>
    </row>
    <row r="30" spans="1:18" ht="14.25" customHeight="1" x14ac:dyDescent="0.25">
      <c r="A30" s="61"/>
      <c r="B30" s="53"/>
      <c r="C30" s="53"/>
      <c r="D30" s="53"/>
      <c r="E30" s="53"/>
      <c r="F30" s="53"/>
      <c r="G30" s="53"/>
      <c r="H30" s="53"/>
      <c r="I30" s="53"/>
      <c r="J30" s="53"/>
      <c r="K30" s="53"/>
      <c r="L30" s="53"/>
      <c r="M30" s="53"/>
      <c r="N30" s="53"/>
      <c r="O30" s="53"/>
      <c r="P30" s="53"/>
      <c r="Q30" s="60"/>
      <c r="R30" s="60"/>
    </row>
    <row r="31" spans="1:18" ht="14.25" customHeight="1" x14ac:dyDescent="0.25">
      <c r="A31" s="61"/>
      <c r="B31" s="53"/>
      <c r="C31" s="53"/>
      <c r="D31" s="53"/>
      <c r="E31" s="53"/>
      <c r="F31" s="53"/>
      <c r="G31" s="53"/>
      <c r="H31" s="53"/>
      <c r="I31" s="53"/>
      <c r="J31" s="53"/>
      <c r="K31" s="53"/>
      <c r="L31" s="53"/>
      <c r="M31" s="53"/>
      <c r="N31" s="53"/>
      <c r="O31" s="53"/>
      <c r="P31" s="53"/>
      <c r="Q31" s="60"/>
      <c r="R31" s="60"/>
    </row>
    <row r="32" spans="1:18" ht="14.25" customHeight="1" x14ac:dyDescent="0.25">
      <c r="A32" s="27" t="s">
        <v>21</v>
      </c>
      <c r="B32" s="7">
        <f>SUM(B8:B31)</f>
        <v>0</v>
      </c>
      <c r="C32" s="7">
        <f t="shared" ref="C32:P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c r="M32" s="7">
        <f t="shared" si="0"/>
        <v>0</v>
      </c>
      <c r="N32" s="7">
        <f t="shared" si="0"/>
        <v>0</v>
      </c>
      <c r="O32" s="7">
        <f t="shared" si="0"/>
        <v>0</v>
      </c>
      <c r="P32" s="7">
        <f t="shared" si="0"/>
        <v>0</v>
      </c>
      <c r="Q32" s="7">
        <f t="shared" ref="Q32:R32" si="1">SUM(Q8:Q31)</f>
        <v>0</v>
      </c>
      <c r="R32" s="7">
        <f t="shared" si="1"/>
        <v>0</v>
      </c>
    </row>
    <row r="33" spans="1:18" ht="14.25" customHeight="1" x14ac:dyDescent="0.25">
      <c r="A33" s="27" t="s">
        <v>22</v>
      </c>
      <c r="B33" s="7" t="e">
        <f>B32/COUNT(B8:B31)*100</f>
        <v>#DIV/0!</v>
      </c>
      <c r="C33" s="7" t="e">
        <f t="shared" ref="C33:P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O32/COUNT(O8:O31)*100</f>
        <v>#DIV/0!</v>
      </c>
      <c r="P33" s="7" t="e">
        <f t="shared" si="2"/>
        <v>#DIV/0!</v>
      </c>
      <c r="Q33" s="7" t="e">
        <f t="shared" ref="Q33:R33" si="3">Q32/COUNT(Q8:Q31)*100</f>
        <v>#DIV/0!</v>
      </c>
      <c r="R33" s="7" t="e">
        <f t="shared" si="3"/>
        <v>#DIV/0!</v>
      </c>
    </row>
    <row r="34" spans="1:18" ht="14.25" customHeight="1" x14ac:dyDescent="0.25"/>
    <row r="35" spans="1:18" ht="14.25" customHeight="1" x14ac:dyDescent="0.25">
      <c r="A35" s="19" t="s">
        <v>12</v>
      </c>
      <c r="B35" s="11"/>
      <c r="C35" s="11"/>
      <c r="D35" s="11"/>
      <c r="E35" s="11"/>
      <c r="F35" s="11"/>
      <c r="G35" s="11"/>
      <c r="H35" s="11"/>
      <c r="I35" s="11"/>
      <c r="J35" s="11"/>
      <c r="K35" s="11"/>
      <c r="L35" s="11"/>
      <c r="M35" s="11"/>
      <c r="N35" s="11"/>
      <c r="O35" s="11"/>
      <c r="P35" s="11"/>
      <c r="Q35" s="11"/>
      <c r="R35" s="12"/>
    </row>
    <row r="36" spans="1:18" ht="14.25" customHeight="1" x14ac:dyDescent="0.25">
      <c r="A36" s="13"/>
      <c r="B36" s="14"/>
      <c r="C36" s="14"/>
      <c r="D36" s="14"/>
      <c r="E36" s="14"/>
      <c r="F36" s="14"/>
      <c r="G36" s="14"/>
      <c r="H36" s="14"/>
      <c r="I36" s="14"/>
      <c r="J36" s="14"/>
      <c r="K36" s="14"/>
      <c r="L36" s="14"/>
      <c r="M36" s="14"/>
      <c r="N36" s="14"/>
      <c r="O36" s="14"/>
      <c r="P36" s="14"/>
      <c r="Q36" s="14"/>
      <c r="R36" s="15"/>
    </row>
    <row r="37" spans="1:18" ht="14.25" customHeight="1" x14ac:dyDescent="0.25">
      <c r="A37" s="13"/>
      <c r="B37" s="14"/>
      <c r="C37" s="14"/>
      <c r="D37" s="14"/>
      <c r="E37" s="14"/>
      <c r="F37" s="14"/>
      <c r="G37" s="14"/>
      <c r="H37" s="14"/>
      <c r="I37" s="14"/>
      <c r="J37" s="14"/>
      <c r="K37" s="14"/>
      <c r="L37" s="14"/>
      <c r="M37" s="14"/>
      <c r="N37" s="14"/>
      <c r="O37" s="14"/>
      <c r="P37" s="14"/>
      <c r="Q37" s="14"/>
      <c r="R37" s="15"/>
    </row>
    <row r="38" spans="1:18" ht="14.25" customHeight="1" x14ac:dyDescent="0.25">
      <c r="A38" s="13"/>
      <c r="B38" s="14"/>
      <c r="C38" s="14"/>
      <c r="D38" s="14"/>
      <c r="E38" s="14"/>
      <c r="F38" s="14"/>
      <c r="G38" s="14"/>
      <c r="H38" s="14"/>
      <c r="I38" s="14"/>
      <c r="J38" s="14"/>
      <c r="K38" s="14"/>
      <c r="L38" s="14"/>
      <c r="M38" s="14"/>
      <c r="N38" s="14"/>
      <c r="O38" s="14"/>
      <c r="P38" s="14"/>
      <c r="Q38" s="14"/>
      <c r="R38" s="15"/>
    </row>
    <row r="39" spans="1:18" ht="14.25" customHeight="1" x14ac:dyDescent="0.25">
      <c r="A39" s="13"/>
      <c r="B39" s="14"/>
      <c r="C39" s="14"/>
      <c r="D39" s="14"/>
      <c r="E39" s="14"/>
      <c r="F39" s="14"/>
      <c r="G39" s="14"/>
      <c r="H39" s="14"/>
      <c r="I39" s="14"/>
      <c r="J39" s="14"/>
      <c r="K39" s="14"/>
      <c r="L39" s="14"/>
      <c r="M39" s="14"/>
      <c r="N39" s="14"/>
      <c r="O39" s="14"/>
      <c r="P39" s="14"/>
      <c r="Q39" s="14"/>
      <c r="R39" s="15"/>
    </row>
    <row r="40" spans="1:18" ht="14.25" customHeight="1" x14ac:dyDescent="0.25">
      <c r="A40" s="13"/>
      <c r="B40" s="14"/>
      <c r="C40" s="14"/>
      <c r="D40" s="14"/>
      <c r="E40" s="14"/>
      <c r="F40" s="14"/>
      <c r="G40" s="14"/>
      <c r="H40" s="14"/>
      <c r="I40" s="14"/>
      <c r="J40" s="14"/>
      <c r="K40" s="14"/>
      <c r="L40" s="14"/>
      <c r="M40" s="14"/>
      <c r="N40" s="14"/>
      <c r="O40" s="14"/>
      <c r="P40" s="14"/>
      <c r="Q40" s="14"/>
      <c r="R40" s="15"/>
    </row>
    <row r="41" spans="1:18" ht="14.25" customHeight="1" x14ac:dyDescent="0.25">
      <c r="A41" s="16"/>
      <c r="B41" s="17"/>
      <c r="C41" s="17"/>
      <c r="D41" s="17"/>
      <c r="E41" s="17"/>
      <c r="F41" s="17"/>
      <c r="G41" s="17"/>
      <c r="H41" s="17"/>
      <c r="I41" s="17"/>
      <c r="J41" s="17"/>
      <c r="K41" s="17"/>
      <c r="L41" s="17"/>
      <c r="M41" s="17"/>
      <c r="N41" s="17"/>
      <c r="O41" s="17"/>
      <c r="P41" s="17"/>
      <c r="Q41" s="17"/>
      <c r="R41" s="18"/>
    </row>
  </sheetData>
  <conditionalFormatting sqref="B33:R33">
    <cfRule type="cellIs" dxfId="215" priority="1" operator="greaterThanOrEqual">
      <formula>90</formula>
    </cfRule>
    <cfRule type="cellIs" dxfId="214" priority="2" operator="between">
      <formula>80</formula>
      <formula>89.99</formula>
    </cfRule>
    <cfRule type="cellIs" dxfId="213" priority="3" operator="between">
      <formula>70</formula>
      <formula>79.99</formula>
    </cfRule>
    <cfRule type="cellIs" dxfId="212" priority="4" operator="between">
      <formula>60</formula>
      <formula>69.99</formula>
    </cfRule>
    <cfRule type="cellIs" dxfId="211" priority="5" operator="between">
      <formula>50</formula>
      <formula>59.99</formula>
    </cfRule>
    <cfRule type="cellIs" dxfId="210" priority="6" operator="lessThanOrEqual">
      <formula>49.99</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162</v>
      </c>
      <c r="B2" s="23"/>
      <c r="C2" s="23"/>
      <c r="D2" s="23"/>
      <c r="E2" s="23"/>
      <c r="F2" s="23"/>
      <c r="G2" s="23"/>
      <c r="H2" s="23"/>
      <c r="I2" s="23"/>
      <c r="J2" s="23"/>
      <c r="K2" s="23"/>
      <c r="L2" s="23"/>
      <c r="M2" s="23"/>
      <c r="N2" s="24"/>
      <c r="O2" s="24"/>
      <c r="P2" s="23"/>
      <c r="Q2" s="23"/>
    </row>
    <row r="3" spans="1:17" ht="14.25" customHeight="1" x14ac:dyDescent="0.25">
      <c r="A3" s="9" t="s">
        <v>69</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4"/>
      <c r="C5" s="44"/>
      <c r="D5" s="44"/>
      <c r="E5" s="44"/>
      <c r="F5" s="44"/>
      <c r="G5" s="44"/>
      <c r="H5" s="44"/>
      <c r="I5" s="44"/>
      <c r="J5" s="44"/>
      <c r="K5" s="44"/>
      <c r="L5" s="44"/>
      <c r="M5" s="44"/>
      <c r="N5" s="44"/>
      <c r="O5" s="44"/>
      <c r="P5" s="44"/>
      <c r="Q5" s="40"/>
    </row>
    <row r="6" spans="1:17" s="22" customFormat="1" ht="10.5" customHeight="1" x14ac:dyDescent="0.25">
      <c r="A6" s="32"/>
      <c r="B6" s="20" t="s">
        <v>23</v>
      </c>
      <c r="C6" s="20" t="s">
        <v>53</v>
      </c>
      <c r="D6" s="20" t="s">
        <v>53</v>
      </c>
      <c r="E6" s="20" t="s">
        <v>53</v>
      </c>
      <c r="F6" s="20" t="s">
        <v>54</v>
      </c>
      <c r="G6" s="20" t="s">
        <v>53</v>
      </c>
      <c r="H6" s="20" t="s">
        <v>54</v>
      </c>
      <c r="I6" s="20" t="s">
        <v>53</v>
      </c>
      <c r="J6" s="20" t="s">
        <v>53</v>
      </c>
      <c r="K6" s="20" t="s">
        <v>53</v>
      </c>
      <c r="L6" s="20" t="s">
        <v>24</v>
      </c>
      <c r="M6" s="20" t="s">
        <v>53</v>
      </c>
      <c r="N6" s="20"/>
    </row>
    <row r="7" spans="1:17" s="4" customFormat="1" ht="14.2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4.25" customHeight="1" x14ac:dyDescent="0.25">
      <c r="A8" s="61"/>
      <c r="B8" s="41"/>
      <c r="C8" s="65"/>
      <c r="D8" s="65"/>
      <c r="E8" s="65"/>
      <c r="F8" s="65"/>
      <c r="G8" s="65"/>
      <c r="H8" s="65"/>
      <c r="I8" s="65"/>
      <c r="J8" s="65"/>
      <c r="K8" s="65"/>
      <c r="L8" s="65"/>
      <c r="M8" s="65"/>
      <c r="N8" s="7">
        <f>SUM(B8:L8)*8+M8*12</f>
        <v>0</v>
      </c>
    </row>
    <row r="9" spans="1:17" ht="14.25" customHeight="1" x14ac:dyDescent="0.25">
      <c r="A9" s="61"/>
      <c r="B9" s="41"/>
      <c r="C9" s="41"/>
      <c r="D9" s="41"/>
      <c r="E9" s="41"/>
      <c r="F9" s="41"/>
      <c r="G9" s="41"/>
      <c r="H9" s="41"/>
      <c r="I9" s="41"/>
      <c r="J9" s="41"/>
      <c r="K9" s="41"/>
      <c r="L9" s="57"/>
      <c r="M9" s="41"/>
      <c r="N9" s="7">
        <f t="shared" ref="N9:N31" si="0">SUM(B9:L9)*8+M9*12</f>
        <v>0</v>
      </c>
    </row>
    <row r="10" spans="1:17" ht="14.25" customHeight="1" x14ac:dyDescent="0.25">
      <c r="A10" s="61"/>
      <c r="B10" s="41"/>
      <c r="C10" s="41"/>
      <c r="D10" s="41"/>
      <c r="E10" s="41"/>
      <c r="F10" s="41"/>
      <c r="G10" s="41"/>
      <c r="H10" s="41"/>
      <c r="I10" s="41"/>
      <c r="J10" s="41"/>
      <c r="K10" s="41"/>
      <c r="L10" s="57"/>
      <c r="M10" s="41"/>
      <c r="N10" s="7">
        <f t="shared" si="0"/>
        <v>0</v>
      </c>
    </row>
    <row r="11" spans="1:17" ht="14.25" customHeight="1" x14ac:dyDescent="0.25">
      <c r="A11" s="61"/>
      <c r="B11" s="41"/>
      <c r="C11" s="41"/>
      <c r="D11" s="41"/>
      <c r="E11" s="41"/>
      <c r="F11" s="41"/>
      <c r="G11" s="41"/>
      <c r="H11" s="41"/>
      <c r="I11" s="41"/>
      <c r="J11" s="41"/>
      <c r="K11" s="41"/>
      <c r="L11" s="57"/>
      <c r="M11" s="41"/>
      <c r="N11" s="7">
        <f t="shared" si="0"/>
        <v>0</v>
      </c>
    </row>
    <row r="12" spans="1:17" ht="14.25" customHeight="1" x14ac:dyDescent="0.25">
      <c r="A12" s="61"/>
      <c r="B12" s="41"/>
      <c r="C12" s="69"/>
      <c r="D12" s="69"/>
      <c r="E12" s="69"/>
      <c r="F12" s="69"/>
      <c r="G12" s="69"/>
      <c r="H12" s="69"/>
      <c r="I12" s="69"/>
      <c r="J12" s="69"/>
      <c r="K12" s="69"/>
      <c r="L12" s="69"/>
      <c r="M12" s="69"/>
      <c r="N12" s="7">
        <f t="shared" si="0"/>
        <v>0</v>
      </c>
    </row>
    <row r="13" spans="1:17" ht="14.25" customHeight="1" x14ac:dyDescent="0.25">
      <c r="A13" s="61"/>
      <c r="B13" s="41"/>
      <c r="C13" s="41"/>
      <c r="D13" s="41"/>
      <c r="E13" s="41"/>
      <c r="F13" s="41"/>
      <c r="G13" s="41"/>
      <c r="H13" s="41"/>
      <c r="I13" s="41"/>
      <c r="J13" s="41"/>
      <c r="K13" s="41"/>
      <c r="L13" s="57"/>
      <c r="M13" s="41"/>
      <c r="N13" s="7">
        <f t="shared" si="0"/>
        <v>0</v>
      </c>
    </row>
    <row r="14" spans="1:17" ht="14.25" customHeight="1" x14ac:dyDescent="0.25">
      <c r="A14" s="61"/>
      <c r="B14" s="41"/>
      <c r="C14" s="41"/>
      <c r="D14" s="41"/>
      <c r="E14" s="41"/>
      <c r="F14" s="41"/>
      <c r="G14" s="41"/>
      <c r="H14" s="41"/>
      <c r="I14" s="41"/>
      <c r="J14" s="41"/>
      <c r="K14" s="41"/>
      <c r="L14" s="57"/>
      <c r="M14" s="41"/>
      <c r="N14" s="7">
        <f t="shared" si="0"/>
        <v>0</v>
      </c>
    </row>
    <row r="15" spans="1:17" ht="14.25" customHeight="1" x14ac:dyDescent="0.25">
      <c r="A15" s="61"/>
      <c r="B15" s="41"/>
      <c r="C15" s="41"/>
      <c r="D15" s="41"/>
      <c r="E15" s="41"/>
      <c r="F15" s="41"/>
      <c r="G15" s="41"/>
      <c r="H15" s="41"/>
      <c r="I15" s="41"/>
      <c r="J15" s="41"/>
      <c r="K15" s="41"/>
      <c r="L15" s="57"/>
      <c r="M15" s="41"/>
      <c r="N15" s="7">
        <f t="shared" si="0"/>
        <v>0</v>
      </c>
    </row>
    <row r="16" spans="1:17" ht="14.25" customHeight="1" x14ac:dyDescent="0.25">
      <c r="A16" s="61"/>
      <c r="B16" s="41"/>
      <c r="C16" s="41"/>
      <c r="D16" s="41"/>
      <c r="E16" s="41"/>
      <c r="F16" s="41"/>
      <c r="G16" s="41"/>
      <c r="H16" s="41"/>
      <c r="I16" s="41"/>
      <c r="J16" s="41"/>
      <c r="K16" s="41"/>
      <c r="L16" s="57"/>
      <c r="M16" s="41"/>
      <c r="N16" s="7">
        <f t="shared" si="0"/>
        <v>0</v>
      </c>
    </row>
    <row r="17" spans="1:14" ht="14.25" customHeight="1" x14ac:dyDescent="0.25">
      <c r="A17" s="61"/>
      <c r="B17" s="41"/>
      <c r="C17" s="41"/>
      <c r="D17" s="41"/>
      <c r="E17" s="41"/>
      <c r="F17" s="41"/>
      <c r="G17" s="41"/>
      <c r="H17" s="41"/>
      <c r="I17" s="41"/>
      <c r="J17" s="41"/>
      <c r="K17" s="41"/>
      <c r="L17" s="57"/>
      <c r="M17" s="41"/>
      <c r="N17" s="7">
        <f t="shared" si="0"/>
        <v>0</v>
      </c>
    </row>
    <row r="18" spans="1:14" ht="14.25" customHeight="1" x14ac:dyDescent="0.25">
      <c r="A18" s="61"/>
      <c r="B18" s="41"/>
      <c r="C18" s="41"/>
      <c r="D18" s="41"/>
      <c r="E18" s="41"/>
      <c r="F18" s="41"/>
      <c r="G18" s="41"/>
      <c r="H18" s="41"/>
      <c r="I18" s="41"/>
      <c r="J18" s="41"/>
      <c r="K18" s="41"/>
      <c r="L18" s="57"/>
      <c r="M18" s="41"/>
      <c r="N18" s="7">
        <f t="shared" si="0"/>
        <v>0</v>
      </c>
    </row>
    <row r="19" spans="1:14" ht="14.25" customHeight="1" x14ac:dyDescent="0.25">
      <c r="A19" s="61"/>
      <c r="B19" s="41"/>
      <c r="C19" s="41"/>
      <c r="D19" s="41"/>
      <c r="E19" s="41"/>
      <c r="F19" s="41"/>
      <c r="G19" s="41"/>
      <c r="H19" s="41"/>
      <c r="I19" s="41"/>
      <c r="J19" s="41"/>
      <c r="K19" s="41"/>
      <c r="L19" s="57"/>
      <c r="M19" s="41"/>
      <c r="N19" s="7">
        <f t="shared" si="0"/>
        <v>0</v>
      </c>
    </row>
    <row r="20" spans="1:14" ht="14.25" customHeight="1" x14ac:dyDescent="0.25">
      <c r="A20" s="61"/>
      <c r="B20" s="41"/>
      <c r="C20" s="41"/>
      <c r="D20" s="41"/>
      <c r="E20" s="41"/>
      <c r="F20" s="41"/>
      <c r="G20" s="41"/>
      <c r="H20" s="41"/>
      <c r="I20" s="41"/>
      <c r="J20" s="41"/>
      <c r="K20" s="41"/>
      <c r="L20" s="57"/>
      <c r="M20" s="41"/>
      <c r="N20" s="7">
        <f t="shared" si="0"/>
        <v>0</v>
      </c>
    </row>
    <row r="21" spans="1:14" ht="14.25" customHeight="1" x14ac:dyDescent="0.25">
      <c r="A21" s="61"/>
      <c r="B21" s="41"/>
      <c r="C21" s="41"/>
      <c r="D21" s="41"/>
      <c r="E21" s="41"/>
      <c r="F21" s="41"/>
      <c r="G21" s="41"/>
      <c r="H21" s="41"/>
      <c r="I21" s="41"/>
      <c r="J21" s="41"/>
      <c r="K21" s="41"/>
      <c r="L21" s="57"/>
      <c r="M21" s="41"/>
      <c r="N21" s="7">
        <f t="shared" si="0"/>
        <v>0</v>
      </c>
    </row>
    <row r="22" spans="1:14" ht="14.25" customHeight="1" x14ac:dyDescent="0.25">
      <c r="A22" s="61"/>
      <c r="B22" s="41"/>
      <c r="C22" s="41"/>
      <c r="D22" s="41"/>
      <c r="E22" s="41"/>
      <c r="F22" s="41"/>
      <c r="G22" s="41"/>
      <c r="H22" s="41"/>
      <c r="I22" s="41"/>
      <c r="J22" s="41"/>
      <c r="K22" s="41"/>
      <c r="L22" s="57"/>
      <c r="M22" s="41"/>
      <c r="N22" s="7">
        <f t="shared" si="0"/>
        <v>0</v>
      </c>
    </row>
    <row r="23" spans="1:14" ht="14.25" customHeight="1" x14ac:dyDescent="0.25">
      <c r="A23" s="61"/>
      <c r="B23" s="41"/>
      <c r="C23" s="41"/>
      <c r="D23" s="41"/>
      <c r="E23" s="41"/>
      <c r="F23" s="41"/>
      <c r="G23" s="41"/>
      <c r="H23" s="41"/>
      <c r="I23" s="41"/>
      <c r="J23" s="41"/>
      <c r="K23" s="41"/>
      <c r="L23" s="57"/>
      <c r="M23" s="41"/>
      <c r="N23" s="7">
        <f t="shared" si="0"/>
        <v>0</v>
      </c>
    </row>
    <row r="24" spans="1:14" ht="14.25" customHeight="1" x14ac:dyDescent="0.25">
      <c r="A24" s="61"/>
      <c r="B24" s="41"/>
      <c r="C24" s="41"/>
      <c r="D24" s="41"/>
      <c r="E24" s="41"/>
      <c r="F24" s="41"/>
      <c r="G24" s="41"/>
      <c r="H24" s="41"/>
      <c r="I24" s="41"/>
      <c r="J24" s="41"/>
      <c r="K24" s="41"/>
      <c r="L24" s="57"/>
      <c r="M24" s="41"/>
      <c r="N24" s="7">
        <f t="shared" si="0"/>
        <v>0</v>
      </c>
    </row>
    <row r="25" spans="1:14" ht="14.25" customHeight="1" x14ac:dyDescent="0.25">
      <c r="A25" s="61"/>
      <c r="B25" s="41"/>
      <c r="C25" s="41"/>
      <c r="D25" s="41"/>
      <c r="E25" s="41"/>
      <c r="F25" s="41"/>
      <c r="G25" s="41"/>
      <c r="H25" s="41"/>
      <c r="I25" s="41"/>
      <c r="J25" s="41"/>
      <c r="K25" s="41"/>
      <c r="L25" s="57"/>
      <c r="M25" s="41"/>
      <c r="N25" s="7">
        <f t="shared" si="0"/>
        <v>0</v>
      </c>
    </row>
    <row r="26" spans="1:14" ht="14.25" customHeight="1" x14ac:dyDescent="0.25">
      <c r="A26" s="61"/>
      <c r="B26" s="41"/>
      <c r="C26" s="41"/>
      <c r="D26" s="41"/>
      <c r="E26" s="41"/>
      <c r="F26" s="41"/>
      <c r="G26" s="41"/>
      <c r="H26" s="41"/>
      <c r="I26" s="41"/>
      <c r="J26" s="41"/>
      <c r="K26" s="41"/>
      <c r="L26" s="57"/>
      <c r="M26" s="41"/>
      <c r="N26" s="7">
        <f t="shared" si="0"/>
        <v>0</v>
      </c>
    </row>
    <row r="27" spans="1:14" ht="14.25" customHeight="1" x14ac:dyDescent="0.25">
      <c r="A27" s="61"/>
      <c r="B27" s="41"/>
      <c r="C27" s="41"/>
      <c r="D27" s="41"/>
      <c r="E27" s="41"/>
      <c r="F27" s="41"/>
      <c r="G27" s="41"/>
      <c r="H27" s="41"/>
      <c r="I27" s="41"/>
      <c r="J27" s="41"/>
      <c r="K27" s="41"/>
      <c r="L27" s="57"/>
      <c r="M27" s="41"/>
      <c r="N27" s="7">
        <f t="shared" si="0"/>
        <v>0</v>
      </c>
    </row>
    <row r="28" spans="1:14" ht="14.25" customHeight="1" x14ac:dyDescent="0.25">
      <c r="A28" s="61"/>
      <c r="B28" s="41"/>
      <c r="C28" s="41"/>
      <c r="D28" s="41"/>
      <c r="E28" s="41"/>
      <c r="F28" s="41"/>
      <c r="G28" s="41"/>
      <c r="H28" s="41"/>
      <c r="I28" s="41"/>
      <c r="J28" s="41"/>
      <c r="K28" s="41"/>
      <c r="L28" s="57"/>
      <c r="M28" s="41"/>
      <c r="N28" s="7">
        <f t="shared" si="0"/>
        <v>0</v>
      </c>
    </row>
    <row r="29" spans="1:14" ht="14.25" customHeight="1" x14ac:dyDescent="0.25">
      <c r="A29" s="61"/>
      <c r="B29" s="41"/>
      <c r="C29" s="41"/>
      <c r="D29" s="41"/>
      <c r="E29" s="41"/>
      <c r="F29" s="41"/>
      <c r="G29" s="41"/>
      <c r="H29" s="41"/>
      <c r="I29" s="41"/>
      <c r="J29" s="41"/>
      <c r="K29" s="41"/>
      <c r="L29" s="57"/>
      <c r="M29" s="41"/>
      <c r="N29" s="7">
        <f t="shared" si="0"/>
        <v>0</v>
      </c>
    </row>
    <row r="30" spans="1:14" ht="14.25" customHeight="1" x14ac:dyDescent="0.25">
      <c r="A30" s="61"/>
      <c r="B30" s="41"/>
      <c r="C30" s="41"/>
      <c r="D30" s="41"/>
      <c r="E30" s="41"/>
      <c r="F30" s="41"/>
      <c r="G30" s="41"/>
      <c r="H30" s="41"/>
      <c r="I30" s="41"/>
      <c r="J30" s="41"/>
      <c r="K30" s="41"/>
      <c r="L30" s="57"/>
      <c r="M30" s="41"/>
      <c r="N30" s="7">
        <f t="shared" si="0"/>
        <v>0</v>
      </c>
    </row>
    <row r="31" spans="1:14" ht="14.25" customHeight="1" x14ac:dyDescent="0.25">
      <c r="A31" s="61"/>
      <c r="B31" s="41"/>
      <c r="C31" s="41"/>
      <c r="D31" s="41"/>
      <c r="E31" s="41"/>
      <c r="F31" s="41"/>
      <c r="G31" s="41"/>
      <c r="H31" s="41"/>
      <c r="I31" s="41"/>
      <c r="J31" s="41"/>
      <c r="K31" s="41"/>
      <c r="L31" s="57"/>
      <c r="M31" s="41"/>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ref="L32" si="2">SUM(L8:L31)</f>
        <v>0</v>
      </c>
      <c r="M32" s="7">
        <f t="shared" si="1"/>
        <v>0</v>
      </c>
      <c r="N32" s="70" t="e">
        <f>SUM(N8:N31)/COUNT(B8:B31)</f>
        <v>#DIV/0!</v>
      </c>
    </row>
    <row r="33" spans="1:14" ht="14.25" customHeight="1" x14ac:dyDescent="0.25">
      <c r="A33" s="27" t="s">
        <v>22</v>
      </c>
      <c r="B33" s="7" t="e">
        <f>B32/COUNT(B8:B31)*100</f>
        <v>#DIV/0!</v>
      </c>
      <c r="C33" s="7" t="e">
        <f t="shared" ref="C33:M33" si="3">C32/COUNT(C8:C31)*100</f>
        <v>#DIV/0!</v>
      </c>
      <c r="D33" s="7" t="e">
        <f t="shared" si="3"/>
        <v>#DIV/0!</v>
      </c>
      <c r="E33" s="7" t="e">
        <f t="shared" si="3"/>
        <v>#DIV/0!</v>
      </c>
      <c r="F33" s="7" t="e">
        <f t="shared" si="3"/>
        <v>#DIV/0!</v>
      </c>
      <c r="G33" s="7" t="e">
        <f t="shared" si="3"/>
        <v>#DIV/0!</v>
      </c>
      <c r="H33" s="7" t="e">
        <f>H32/COUNT(H8:H31)*100</f>
        <v>#DIV/0!</v>
      </c>
      <c r="I33" s="7" t="e">
        <f t="shared" si="3"/>
        <v>#DIV/0!</v>
      </c>
      <c r="J33" s="7" t="e">
        <f t="shared" si="3"/>
        <v>#DIV/0!</v>
      </c>
      <c r="K33" s="7" t="e">
        <f t="shared" si="3"/>
        <v>#DIV/0!</v>
      </c>
      <c r="L33" s="7" t="e">
        <f t="shared" ref="L33" si="4">L32/COUNT(L8:L31)*100</f>
        <v>#DIV/0!</v>
      </c>
      <c r="M33" s="7" t="e">
        <f t="shared" si="3"/>
        <v>#DIV/0!</v>
      </c>
      <c r="N33" s="71"/>
    </row>
    <row r="34" spans="1:14" ht="14.25" customHeight="1" x14ac:dyDescent="0.25"/>
    <row r="35" spans="1:14" ht="14.25" customHeight="1" x14ac:dyDescent="0.25">
      <c r="A35" s="19" t="s">
        <v>12</v>
      </c>
      <c r="B35" s="11"/>
      <c r="C35" s="11"/>
      <c r="D35" s="11"/>
      <c r="E35" s="11"/>
      <c r="F35" s="11"/>
      <c r="G35" s="11"/>
      <c r="H35" s="11"/>
      <c r="I35" s="12"/>
      <c r="K35" s="72" t="s">
        <v>13</v>
      </c>
      <c r="L35" s="72"/>
      <c r="M35" s="72"/>
      <c r="N35" s="72"/>
    </row>
    <row r="36" spans="1:14" ht="14.25" customHeight="1" x14ac:dyDescent="0.25">
      <c r="A36" s="13"/>
      <c r="B36" s="14"/>
      <c r="C36" s="14"/>
      <c r="D36" s="14"/>
      <c r="E36" s="14"/>
      <c r="F36" s="14"/>
      <c r="G36" s="14"/>
      <c r="H36" s="14"/>
      <c r="I36" s="15"/>
      <c r="K36" s="73" t="s">
        <v>14</v>
      </c>
      <c r="L36" s="73"/>
      <c r="M36" s="74"/>
      <c r="N36" s="74"/>
    </row>
    <row r="37" spans="1:14" ht="14.25" customHeight="1" x14ac:dyDescent="0.25">
      <c r="A37" s="13"/>
      <c r="B37" s="14"/>
      <c r="C37" s="14"/>
      <c r="D37" s="14"/>
      <c r="E37" s="14"/>
      <c r="F37" s="14"/>
      <c r="G37" s="14"/>
      <c r="H37" s="14"/>
      <c r="I37" s="15"/>
      <c r="K37" s="75" t="s">
        <v>15</v>
      </c>
      <c r="L37" s="75"/>
      <c r="M37" s="74"/>
      <c r="N37" s="74"/>
    </row>
    <row r="38" spans="1:14" ht="14.25" customHeight="1" x14ac:dyDescent="0.25">
      <c r="A38" s="13"/>
      <c r="B38" s="14"/>
      <c r="C38" s="14"/>
      <c r="D38" s="14"/>
      <c r="E38" s="14"/>
      <c r="F38" s="14"/>
      <c r="G38" s="14"/>
      <c r="H38" s="14"/>
      <c r="I38" s="15"/>
      <c r="K38" s="77" t="s">
        <v>16</v>
      </c>
      <c r="L38" s="77"/>
      <c r="M38" s="74"/>
      <c r="N38" s="74"/>
    </row>
    <row r="39" spans="1:14" ht="14.25" customHeight="1" x14ac:dyDescent="0.25">
      <c r="A39" s="13"/>
      <c r="B39" s="14"/>
      <c r="C39" s="14"/>
      <c r="D39" s="14"/>
      <c r="E39" s="14"/>
      <c r="F39" s="14"/>
      <c r="G39" s="14"/>
      <c r="H39" s="14"/>
      <c r="I39" s="15"/>
      <c r="K39" s="78" t="s">
        <v>17</v>
      </c>
      <c r="L39" s="78"/>
      <c r="M39" s="74"/>
      <c r="N39" s="74"/>
    </row>
    <row r="40" spans="1:14" ht="14.25" customHeight="1" x14ac:dyDescent="0.25">
      <c r="A40" s="13"/>
      <c r="B40" s="14"/>
      <c r="C40" s="14"/>
      <c r="D40" s="14"/>
      <c r="E40" s="14"/>
      <c r="F40" s="14"/>
      <c r="G40" s="14"/>
      <c r="H40" s="14"/>
      <c r="I40" s="15"/>
      <c r="K40" s="79" t="s">
        <v>18</v>
      </c>
      <c r="L40" s="79"/>
      <c r="M40" s="74"/>
      <c r="N40" s="74"/>
    </row>
    <row r="41" spans="1:14" ht="14.25" customHeight="1" x14ac:dyDescent="0.25">
      <c r="A41" s="16"/>
      <c r="B41" s="17"/>
      <c r="C41" s="17"/>
      <c r="D41" s="17"/>
      <c r="E41" s="17"/>
      <c r="F41" s="17"/>
      <c r="G41" s="17"/>
      <c r="H41" s="17"/>
      <c r="I41" s="18"/>
      <c r="K41" s="76" t="s">
        <v>19</v>
      </c>
      <c r="L41" s="76"/>
      <c r="M41" s="74"/>
      <c r="N41" s="74"/>
    </row>
    <row r="42" spans="1:14" ht="14.25" customHeight="1" x14ac:dyDescent="0.25"/>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209" priority="13" operator="greaterThanOrEqual">
      <formula>90</formula>
    </cfRule>
    <cfRule type="cellIs" dxfId="208" priority="14" operator="between">
      <formula>80</formula>
      <formula>89.99</formula>
    </cfRule>
    <cfRule type="cellIs" dxfId="207" priority="15" operator="between">
      <formula>70</formula>
      <formula>79.99</formula>
    </cfRule>
    <cfRule type="cellIs" dxfId="206" priority="16" operator="between">
      <formula>60</formula>
      <formula>69.99</formula>
    </cfRule>
    <cfRule type="cellIs" dxfId="205" priority="17" operator="between">
      <formula>50</formula>
      <formula>59.99</formula>
    </cfRule>
    <cfRule type="cellIs" dxfId="204" priority="18" operator="lessThanOrEqual">
      <formula>49.99</formula>
    </cfRule>
  </conditionalFormatting>
  <conditionalFormatting sqref="N8:N31">
    <cfRule type="cellIs" dxfId="203" priority="1" operator="greaterThanOrEqual">
      <formula>90</formula>
    </cfRule>
    <cfRule type="cellIs" dxfId="202" priority="2" operator="between">
      <formula>80</formula>
      <formula>89.99</formula>
    </cfRule>
    <cfRule type="cellIs" dxfId="201" priority="3" operator="between">
      <formula>70</formula>
      <formula>79.99</formula>
    </cfRule>
    <cfRule type="cellIs" dxfId="200" priority="4" operator="between">
      <formula>60</formula>
      <formula>69.99</formula>
    </cfRule>
    <cfRule type="cellIs" dxfId="199" priority="5" operator="between">
      <formula>50</formula>
      <formula>59.99</formula>
    </cfRule>
    <cfRule type="cellIs" dxfId="19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41"/>
  <sheetViews>
    <sheetView showGridLines="0" zoomScaleNormal="100" workbookViewId="0"/>
  </sheetViews>
  <sheetFormatPr defaultRowHeight="15" x14ac:dyDescent="0.25"/>
  <cols>
    <col min="1" max="1" width="26.140625" style="3" customWidth="1"/>
    <col min="2" max="12" width="7.140625" style="3" customWidth="1"/>
    <col min="13" max="16384" width="9.140625" style="3"/>
  </cols>
  <sheetData>
    <row r="1" spans="1:12" ht="14.25" customHeight="1" x14ac:dyDescent="0.25">
      <c r="A1" s="26" t="s">
        <v>20</v>
      </c>
    </row>
    <row r="2" spans="1:12" s="10" customFormat="1" ht="14.25" customHeight="1" x14ac:dyDescent="0.3">
      <c r="A2" s="9" t="s">
        <v>163</v>
      </c>
      <c r="B2" s="23"/>
      <c r="C2" s="23"/>
      <c r="D2" s="23"/>
      <c r="E2" s="23"/>
      <c r="F2" s="23"/>
      <c r="G2" s="23"/>
      <c r="H2" s="23"/>
      <c r="I2" s="23"/>
      <c r="J2" s="23"/>
      <c r="K2" s="23"/>
    </row>
    <row r="3" spans="1:12" ht="14.25" customHeight="1" x14ac:dyDescent="0.25">
      <c r="A3" s="9" t="s">
        <v>68</v>
      </c>
    </row>
    <row r="4" spans="1:12" ht="10.5" customHeight="1" x14ac:dyDescent="0.25">
      <c r="A4" s="54"/>
    </row>
    <row r="5" spans="1:12" ht="10.5" customHeight="1" x14ac:dyDescent="0.25">
      <c r="A5" s="54"/>
    </row>
    <row r="6" spans="1:12" s="22" customFormat="1" ht="10.5" customHeight="1" x14ac:dyDescent="0.25">
      <c r="A6" s="32"/>
      <c r="B6" s="20" t="s">
        <v>46</v>
      </c>
      <c r="C6" s="20" t="s">
        <v>78</v>
      </c>
      <c r="D6" s="20" t="s">
        <v>79</v>
      </c>
      <c r="E6" s="20" t="s">
        <v>78</v>
      </c>
      <c r="F6" s="20" t="s">
        <v>80</v>
      </c>
      <c r="G6" s="20" t="s">
        <v>78</v>
      </c>
      <c r="H6" s="20" t="s">
        <v>81</v>
      </c>
      <c r="I6" s="20" t="s">
        <v>81</v>
      </c>
      <c r="J6" s="20" t="s">
        <v>82</v>
      </c>
      <c r="K6" s="20" t="s">
        <v>172</v>
      </c>
      <c r="L6" s="20" t="s">
        <v>172</v>
      </c>
    </row>
    <row r="7" spans="1:12" s="4" customFormat="1" ht="14.25" customHeight="1" x14ac:dyDescent="0.25">
      <c r="A7" s="46" t="s">
        <v>10</v>
      </c>
      <c r="B7" s="46">
        <v>1</v>
      </c>
      <c r="C7" s="46">
        <v>2</v>
      </c>
      <c r="D7" s="46">
        <v>3</v>
      </c>
      <c r="E7" s="46">
        <v>4</v>
      </c>
      <c r="F7" s="46">
        <v>5</v>
      </c>
      <c r="G7" s="46">
        <v>6</v>
      </c>
      <c r="H7" s="46">
        <v>7</v>
      </c>
      <c r="I7" s="46">
        <v>8</v>
      </c>
      <c r="J7" s="46">
        <v>9</v>
      </c>
      <c r="K7" s="46">
        <v>10</v>
      </c>
      <c r="L7" s="46">
        <v>11</v>
      </c>
    </row>
    <row r="8" spans="1:12" ht="14.25" customHeight="1" x14ac:dyDescent="0.25">
      <c r="A8" s="61"/>
      <c r="B8" s="53"/>
      <c r="C8" s="53"/>
      <c r="D8" s="53"/>
      <c r="E8" s="53"/>
      <c r="F8" s="53"/>
      <c r="G8" s="53"/>
      <c r="H8" s="53"/>
      <c r="I8" s="53"/>
      <c r="J8" s="53"/>
      <c r="K8" s="53"/>
      <c r="L8" s="57"/>
    </row>
    <row r="9" spans="1:12" ht="14.25" customHeight="1" x14ac:dyDescent="0.25">
      <c r="A9" s="61"/>
      <c r="B9" s="53"/>
      <c r="C9" s="53"/>
      <c r="D9" s="53"/>
      <c r="E9" s="53"/>
      <c r="F9" s="53"/>
      <c r="G9" s="53"/>
      <c r="H9" s="53"/>
      <c r="I9" s="53"/>
      <c r="J9" s="53"/>
      <c r="K9" s="53"/>
      <c r="L9" s="57"/>
    </row>
    <row r="10" spans="1:12" ht="14.25" customHeight="1" x14ac:dyDescent="0.25">
      <c r="A10" s="61"/>
      <c r="B10" s="53"/>
      <c r="C10" s="53"/>
      <c r="D10" s="53"/>
      <c r="E10" s="53"/>
      <c r="F10" s="53"/>
      <c r="G10" s="53"/>
      <c r="H10" s="53"/>
      <c r="I10" s="53"/>
      <c r="J10" s="53"/>
      <c r="K10" s="53"/>
      <c r="L10" s="57"/>
    </row>
    <row r="11" spans="1:12" ht="14.25" customHeight="1" x14ac:dyDescent="0.25">
      <c r="A11" s="61"/>
      <c r="B11" s="53"/>
      <c r="C11" s="53"/>
      <c r="D11" s="53"/>
      <c r="E11" s="53"/>
      <c r="F11" s="53"/>
      <c r="G11" s="53"/>
      <c r="H11" s="53"/>
      <c r="I11" s="53"/>
      <c r="J11" s="53"/>
      <c r="K11" s="53"/>
      <c r="L11" s="57"/>
    </row>
    <row r="12" spans="1:12" ht="14.25" customHeight="1" x14ac:dyDescent="0.25">
      <c r="A12" s="61"/>
      <c r="B12" s="53"/>
      <c r="C12" s="53"/>
      <c r="D12" s="53"/>
      <c r="E12" s="53"/>
      <c r="F12" s="53"/>
      <c r="G12" s="53"/>
      <c r="H12" s="53"/>
      <c r="I12" s="53"/>
      <c r="J12" s="53"/>
      <c r="K12" s="53"/>
      <c r="L12" s="57"/>
    </row>
    <row r="13" spans="1:12" ht="14.25" customHeight="1" x14ac:dyDescent="0.25">
      <c r="A13" s="61"/>
      <c r="B13" s="53"/>
      <c r="C13" s="53"/>
      <c r="D13" s="53"/>
      <c r="E13" s="53"/>
      <c r="F13" s="53"/>
      <c r="G13" s="53"/>
      <c r="H13" s="53"/>
      <c r="I13" s="53"/>
      <c r="J13" s="53"/>
      <c r="K13" s="53"/>
      <c r="L13" s="57"/>
    </row>
    <row r="14" spans="1:12" ht="14.25" customHeight="1" x14ac:dyDescent="0.25">
      <c r="A14" s="61"/>
      <c r="B14" s="53"/>
      <c r="C14" s="53"/>
      <c r="D14" s="53"/>
      <c r="E14" s="53"/>
      <c r="F14" s="53"/>
      <c r="G14" s="53"/>
      <c r="H14" s="53"/>
      <c r="I14" s="53"/>
      <c r="J14" s="53"/>
      <c r="K14" s="53"/>
      <c r="L14" s="57"/>
    </row>
    <row r="15" spans="1:12" ht="14.25" customHeight="1" x14ac:dyDescent="0.25">
      <c r="A15" s="61"/>
      <c r="B15" s="53"/>
      <c r="C15" s="53"/>
      <c r="D15" s="53"/>
      <c r="E15" s="53"/>
      <c r="F15" s="53"/>
      <c r="G15" s="53"/>
      <c r="H15" s="53"/>
      <c r="I15" s="53"/>
      <c r="J15" s="53"/>
      <c r="K15" s="53"/>
      <c r="L15" s="57"/>
    </row>
    <row r="16" spans="1:12" ht="14.25" customHeight="1" x14ac:dyDescent="0.25">
      <c r="A16" s="61"/>
      <c r="B16" s="53"/>
      <c r="C16" s="53"/>
      <c r="D16" s="53"/>
      <c r="E16" s="53"/>
      <c r="F16" s="53"/>
      <c r="G16" s="53"/>
      <c r="H16" s="53"/>
      <c r="I16" s="53"/>
      <c r="J16" s="53"/>
      <c r="K16" s="53"/>
      <c r="L16" s="57"/>
    </row>
    <row r="17" spans="1:12" ht="14.25" customHeight="1" x14ac:dyDescent="0.25">
      <c r="A17" s="61"/>
      <c r="B17" s="53"/>
      <c r="C17" s="53"/>
      <c r="D17" s="53"/>
      <c r="E17" s="53"/>
      <c r="F17" s="53"/>
      <c r="G17" s="53"/>
      <c r="H17" s="53"/>
      <c r="I17" s="53"/>
      <c r="J17" s="53"/>
      <c r="K17" s="53"/>
      <c r="L17" s="57"/>
    </row>
    <row r="18" spans="1:12" ht="14.25" customHeight="1" x14ac:dyDescent="0.25">
      <c r="A18" s="61"/>
      <c r="B18" s="53"/>
      <c r="C18" s="53"/>
      <c r="D18" s="53"/>
      <c r="E18" s="53"/>
      <c r="F18" s="53"/>
      <c r="G18" s="53"/>
      <c r="H18" s="53"/>
      <c r="I18" s="53"/>
      <c r="J18" s="53"/>
      <c r="K18" s="53"/>
      <c r="L18" s="57"/>
    </row>
    <row r="19" spans="1:12" ht="14.25" customHeight="1" x14ac:dyDescent="0.25">
      <c r="A19" s="61"/>
      <c r="B19" s="53"/>
      <c r="C19" s="53"/>
      <c r="D19" s="53"/>
      <c r="E19" s="53"/>
      <c r="F19" s="53"/>
      <c r="G19" s="53"/>
      <c r="H19" s="53"/>
      <c r="I19" s="53"/>
      <c r="J19" s="53"/>
      <c r="K19" s="53"/>
      <c r="L19" s="57"/>
    </row>
    <row r="20" spans="1:12" ht="14.25" customHeight="1" x14ac:dyDescent="0.25">
      <c r="A20" s="61"/>
      <c r="B20" s="53"/>
      <c r="C20" s="53"/>
      <c r="D20" s="53"/>
      <c r="E20" s="53"/>
      <c r="F20" s="53"/>
      <c r="G20" s="53"/>
      <c r="H20" s="53"/>
      <c r="I20" s="53"/>
      <c r="J20" s="53"/>
      <c r="K20" s="53"/>
      <c r="L20" s="57"/>
    </row>
    <row r="21" spans="1:12" ht="14.25" customHeight="1" x14ac:dyDescent="0.25">
      <c r="A21" s="61"/>
      <c r="B21" s="53"/>
      <c r="C21" s="53"/>
      <c r="D21" s="53"/>
      <c r="E21" s="53"/>
      <c r="F21" s="53"/>
      <c r="G21" s="53"/>
      <c r="H21" s="53"/>
      <c r="I21" s="53"/>
      <c r="J21" s="53"/>
      <c r="K21" s="53"/>
      <c r="L21" s="57"/>
    </row>
    <row r="22" spans="1:12" ht="14.25" customHeight="1" x14ac:dyDescent="0.25">
      <c r="A22" s="61"/>
      <c r="B22" s="53"/>
      <c r="C22" s="53"/>
      <c r="D22" s="53"/>
      <c r="E22" s="53"/>
      <c r="F22" s="53"/>
      <c r="G22" s="53"/>
      <c r="H22" s="53"/>
      <c r="I22" s="53"/>
      <c r="J22" s="53"/>
      <c r="K22" s="53"/>
      <c r="L22" s="57"/>
    </row>
    <row r="23" spans="1:12" ht="14.25" customHeight="1" x14ac:dyDescent="0.25">
      <c r="A23" s="61"/>
      <c r="B23" s="53"/>
      <c r="C23" s="53"/>
      <c r="D23" s="53"/>
      <c r="E23" s="53"/>
      <c r="F23" s="53"/>
      <c r="G23" s="53"/>
      <c r="H23" s="53"/>
      <c r="I23" s="53"/>
      <c r="J23" s="53"/>
      <c r="K23" s="53"/>
      <c r="L23" s="57"/>
    </row>
    <row r="24" spans="1:12" ht="14.25" customHeight="1" x14ac:dyDescent="0.25">
      <c r="A24" s="61"/>
      <c r="B24" s="53"/>
      <c r="C24" s="53"/>
      <c r="D24" s="53"/>
      <c r="E24" s="53"/>
      <c r="F24" s="53"/>
      <c r="G24" s="53"/>
      <c r="H24" s="53"/>
      <c r="I24" s="53"/>
      <c r="J24" s="53"/>
      <c r="K24" s="53"/>
      <c r="L24" s="57"/>
    </row>
    <row r="25" spans="1:12" ht="14.25" customHeight="1" x14ac:dyDescent="0.25">
      <c r="A25" s="61"/>
      <c r="B25" s="53"/>
      <c r="C25" s="53"/>
      <c r="D25" s="53"/>
      <c r="E25" s="53"/>
      <c r="F25" s="53"/>
      <c r="G25" s="53"/>
      <c r="H25" s="53"/>
      <c r="I25" s="53"/>
      <c r="J25" s="53"/>
      <c r="K25" s="53"/>
      <c r="L25" s="57"/>
    </row>
    <row r="26" spans="1:12" ht="14.25" customHeight="1" x14ac:dyDescent="0.25">
      <c r="A26" s="61"/>
      <c r="B26" s="53"/>
      <c r="C26" s="53"/>
      <c r="D26" s="53"/>
      <c r="E26" s="53"/>
      <c r="F26" s="53"/>
      <c r="G26" s="53"/>
      <c r="H26" s="53"/>
      <c r="I26" s="53"/>
      <c r="J26" s="53"/>
      <c r="K26" s="53"/>
      <c r="L26" s="57"/>
    </row>
    <row r="27" spans="1:12" ht="14.25" customHeight="1" x14ac:dyDescent="0.25">
      <c r="A27" s="61"/>
      <c r="B27" s="53"/>
      <c r="C27" s="53"/>
      <c r="D27" s="53"/>
      <c r="E27" s="53"/>
      <c r="F27" s="53"/>
      <c r="G27" s="53"/>
      <c r="H27" s="53"/>
      <c r="I27" s="53"/>
      <c r="J27" s="53"/>
      <c r="K27" s="53"/>
      <c r="L27" s="57"/>
    </row>
    <row r="28" spans="1:12" ht="14.25" customHeight="1" x14ac:dyDescent="0.25">
      <c r="A28" s="61"/>
      <c r="B28" s="53"/>
      <c r="C28" s="69"/>
      <c r="D28" s="69"/>
      <c r="E28" s="69"/>
      <c r="F28" s="69"/>
      <c r="G28" s="69"/>
      <c r="H28" s="53"/>
      <c r="I28" s="53"/>
      <c r="J28" s="53"/>
      <c r="K28" s="53"/>
      <c r="L28" s="57"/>
    </row>
    <row r="29" spans="1:12" ht="14.25" customHeight="1" x14ac:dyDescent="0.25">
      <c r="A29" s="61"/>
      <c r="B29" s="53"/>
      <c r="C29" s="53"/>
      <c r="D29" s="53"/>
      <c r="E29" s="53"/>
      <c r="F29" s="53"/>
      <c r="G29" s="53"/>
      <c r="H29" s="53"/>
      <c r="I29" s="53"/>
      <c r="J29" s="53"/>
      <c r="K29" s="53"/>
      <c r="L29" s="57"/>
    </row>
    <row r="30" spans="1:12" ht="14.25" customHeight="1" x14ac:dyDescent="0.25">
      <c r="A30" s="61"/>
      <c r="B30" s="53"/>
      <c r="C30" s="53"/>
      <c r="D30" s="53"/>
      <c r="E30" s="53"/>
      <c r="F30" s="53"/>
      <c r="G30" s="53"/>
      <c r="H30" s="53"/>
      <c r="I30" s="53"/>
      <c r="J30" s="53"/>
      <c r="K30" s="53"/>
      <c r="L30" s="57"/>
    </row>
    <row r="31" spans="1:12" ht="14.25" customHeight="1" x14ac:dyDescent="0.25">
      <c r="A31" s="61"/>
      <c r="B31" s="53"/>
      <c r="C31" s="53"/>
      <c r="D31" s="53"/>
      <c r="E31" s="53"/>
      <c r="F31" s="53"/>
      <c r="G31" s="53"/>
      <c r="H31" s="53"/>
      <c r="I31" s="53"/>
      <c r="J31" s="53"/>
      <c r="K31" s="53"/>
      <c r="L31" s="57"/>
    </row>
    <row r="32" spans="1:12" ht="14.25" customHeight="1" x14ac:dyDescent="0.25">
      <c r="A32" s="27" t="s">
        <v>21</v>
      </c>
      <c r="B32" s="7">
        <f>SUM(B8:B31)</f>
        <v>0</v>
      </c>
      <c r="C32" s="7">
        <f t="shared" ref="C32:K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ref="L32" si="1">SUM(L8:L31)</f>
        <v>0</v>
      </c>
    </row>
    <row r="33" spans="1:12" ht="14.25" customHeight="1" x14ac:dyDescent="0.25">
      <c r="A33" s="27" t="s">
        <v>22</v>
      </c>
      <c r="B33" s="7" t="e">
        <f>B32/COUNT(B8:B31)*100</f>
        <v>#DIV/0!</v>
      </c>
      <c r="C33" s="7" t="e">
        <f t="shared" ref="C33:K33" si="2">C32/COUNT(C8:C31)*100</f>
        <v>#DIV/0!</v>
      </c>
      <c r="D33" s="7" t="e">
        <f t="shared" si="2"/>
        <v>#DIV/0!</v>
      </c>
      <c r="E33" s="7" t="e">
        <f>E32/COUNT(E8:E31)*100</f>
        <v>#DIV/0!</v>
      </c>
      <c r="F33" s="7" t="e">
        <f t="shared" si="2"/>
        <v>#DIV/0!</v>
      </c>
      <c r="G33" s="7" t="e">
        <f t="shared" si="2"/>
        <v>#DIV/0!</v>
      </c>
      <c r="H33" s="7" t="e">
        <f t="shared" si="2"/>
        <v>#DIV/0!</v>
      </c>
      <c r="I33" s="7" t="e">
        <f t="shared" si="2"/>
        <v>#DIV/0!</v>
      </c>
      <c r="J33" s="7" t="e">
        <f t="shared" si="2"/>
        <v>#DIV/0!</v>
      </c>
      <c r="K33" s="7" t="e">
        <f t="shared" si="2"/>
        <v>#DIV/0!</v>
      </c>
      <c r="L33" s="7" t="e">
        <f t="shared" ref="L33" si="3">L32/COUNT(L8:L31)*100</f>
        <v>#DIV/0!</v>
      </c>
    </row>
    <row r="34" spans="1:12" ht="14.25" customHeight="1" x14ac:dyDescent="0.25"/>
    <row r="35" spans="1:12" ht="14.25" customHeight="1" x14ac:dyDescent="0.25">
      <c r="A35" s="19" t="s">
        <v>12</v>
      </c>
      <c r="B35" s="11"/>
      <c r="C35" s="11"/>
      <c r="D35" s="11"/>
      <c r="E35" s="11"/>
      <c r="F35" s="11"/>
      <c r="G35" s="11"/>
      <c r="H35" s="11"/>
      <c r="I35" s="11"/>
      <c r="J35" s="11"/>
      <c r="K35" s="11"/>
      <c r="L35" s="12"/>
    </row>
    <row r="36" spans="1:12" ht="14.25" customHeight="1" x14ac:dyDescent="0.25">
      <c r="A36" s="13"/>
      <c r="B36" s="14"/>
      <c r="C36" s="14"/>
      <c r="D36" s="14"/>
      <c r="E36" s="14"/>
      <c r="F36" s="14"/>
      <c r="G36" s="14"/>
      <c r="H36" s="14"/>
      <c r="I36" s="14"/>
      <c r="J36" s="14"/>
      <c r="K36" s="14"/>
      <c r="L36" s="15"/>
    </row>
    <row r="37" spans="1:12" ht="14.25" customHeight="1" x14ac:dyDescent="0.25">
      <c r="A37" s="13"/>
      <c r="B37" s="14"/>
      <c r="C37" s="14"/>
      <c r="D37" s="14"/>
      <c r="E37" s="14"/>
      <c r="F37" s="14"/>
      <c r="G37" s="14"/>
      <c r="H37" s="14"/>
      <c r="I37" s="14"/>
      <c r="J37" s="14"/>
      <c r="K37" s="14"/>
      <c r="L37" s="15"/>
    </row>
    <row r="38" spans="1:12" ht="14.25" customHeight="1" x14ac:dyDescent="0.25">
      <c r="A38" s="13"/>
      <c r="B38" s="14"/>
      <c r="C38" s="14"/>
      <c r="D38" s="14"/>
      <c r="E38" s="14"/>
      <c r="F38" s="14"/>
      <c r="G38" s="14"/>
      <c r="H38" s="14"/>
      <c r="I38" s="14"/>
      <c r="J38" s="14"/>
      <c r="K38" s="14"/>
      <c r="L38" s="15"/>
    </row>
    <row r="39" spans="1:12" ht="14.25" customHeight="1" x14ac:dyDescent="0.25">
      <c r="A39" s="13"/>
      <c r="B39" s="14"/>
      <c r="C39" s="14"/>
      <c r="D39" s="14"/>
      <c r="E39" s="14"/>
      <c r="F39" s="14"/>
      <c r="G39" s="14"/>
      <c r="H39" s="14"/>
      <c r="I39" s="14"/>
      <c r="J39" s="14"/>
      <c r="K39" s="14"/>
      <c r="L39" s="15"/>
    </row>
    <row r="40" spans="1:12" ht="14.25" customHeight="1" x14ac:dyDescent="0.25">
      <c r="A40" s="13"/>
      <c r="B40" s="14"/>
      <c r="C40" s="14"/>
      <c r="D40" s="14"/>
      <c r="E40" s="14"/>
      <c r="F40" s="14"/>
      <c r="G40" s="14"/>
      <c r="H40" s="14"/>
      <c r="I40" s="14"/>
      <c r="J40" s="14"/>
      <c r="K40" s="14"/>
      <c r="L40" s="15"/>
    </row>
    <row r="41" spans="1:12" ht="14.25" customHeight="1" x14ac:dyDescent="0.25">
      <c r="A41" s="16"/>
      <c r="B41" s="17"/>
      <c r="C41" s="17"/>
      <c r="D41" s="17"/>
      <c r="E41" s="17"/>
      <c r="F41" s="17"/>
      <c r="G41" s="17"/>
      <c r="H41" s="17"/>
      <c r="I41" s="17"/>
      <c r="J41" s="17"/>
      <c r="K41" s="17"/>
      <c r="L41" s="18"/>
    </row>
  </sheetData>
  <conditionalFormatting sqref="B33:L33">
    <cfRule type="cellIs" dxfId="197" priority="1" operator="greaterThanOrEqual">
      <formula>90</formula>
    </cfRule>
    <cfRule type="cellIs" dxfId="196" priority="2" operator="between">
      <formula>80</formula>
      <formula>89.99</formula>
    </cfRule>
    <cfRule type="cellIs" dxfId="195" priority="3" operator="between">
      <formula>70</formula>
      <formula>79.99</formula>
    </cfRule>
    <cfRule type="cellIs" dxfId="194" priority="4" operator="between">
      <formula>60</formula>
      <formula>69.99</formula>
    </cfRule>
    <cfRule type="cellIs" dxfId="193" priority="5" operator="between">
      <formula>50</formula>
      <formula>59.99</formula>
    </cfRule>
    <cfRule type="cellIs" dxfId="192"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163</v>
      </c>
      <c r="B2" s="23"/>
      <c r="C2" s="23"/>
      <c r="D2" s="23"/>
      <c r="E2" s="23"/>
      <c r="F2" s="23"/>
      <c r="G2" s="23"/>
      <c r="H2" s="23"/>
      <c r="I2" s="23"/>
      <c r="J2" s="23"/>
      <c r="K2" s="23"/>
      <c r="L2" s="23"/>
      <c r="M2" s="23"/>
      <c r="N2" s="24"/>
      <c r="O2" s="24"/>
      <c r="P2" s="23"/>
      <c r="Q2" s="23"/>
    </row>
    <row r="3" spans="1:17" ht="14.25" customHeight="1" x14ac:dyDescent="0.25">
      <c r="A3" s="9" t="s">
        <v>69</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0"/>
      <c r="C5" s="40"/>
      <c r="D5" s="40"/>
      <c r="E5" s="40"/>
      <c r="F5" s="44"/>
      <c r="G5" s="44"/>
      <c r="H5" s="44"/>
      <c r="I5" s="40"/>
    </row>
    <row r="6" spans="1:17" s="22" customFormat="1" ht="10.5" customHeight="1" x14ac:dyDescent="0.25">
      <c r="A6" s="32"/>
      <c r="B6" s="20" t="s">
        <v>37</v>
      </c>
      <c r="C6" s="20" t="s">
        <v>39</v>
      </c>
      <c r="D6" s="20" t="s">
        <v>37</v>
      </c>
      <c r="E6" s="20" t="s">
        <v>76</v>
      </c>
      <c r="F6" s="20" t="s">
        <v>81</v>
      </c>
      <c r="G6" s="20" t="s">
        <v>81</v>
      </c>
      <c r="H6" s="20" t="s">
        <v>81</v>
      </c>
      <c r="I6" s="20" t="s">
        <v>37</v>
      </c>
      <c r="J6" s="20" t="s">
        <v>46</v>
      </c>
      <c r="K6" s="20" t="s">
        <v>82</v>
      </c>
      <c r="L6" s="20" t="s">
        <v>37</v>
      </c>
      <c r="M6" s="45"/>
    </row>
    <row r="7" spans="1:17" s="4" customFormat="1" ht="14.25" customHeight="1" x14ac:dyDescent="0.25">
      <c r="A7" s="5" t="s">
        <v>10</v>
      </c>
      <c r="B7" s="46">
        <v>1</v>
      </c>
      <c r="C7" s="46">
        <v>2</v>
      </c>
      <c r="D7" s="46">
        <v>3</v>
      </c>
      <c r="E7" s="46">
        <v>4</v>
      </c>
      <c r="F7" s="46">
        <v>5</v>
      </c>
      <c r="G7" s="46">
        <v>6</v>
      </c>
      <c r="H7" s="46">
        <v>7</v>
      </c>
      <c r="I7" s="46">
        <v>8</v>
      </c>
      <c r="J7" s="46">
        <v>9</v>
      </c>
      <c r="K7" s="46">
        <v>10</v>
      </c>
      <c r="L7" s="46">
        <v>11</v>
      </c>
      <c r="M7" s="6" t="s">
        <v>11</v>
      </c>
    </row>
    <row r="8" spans="1:17" ht="14.25" customHeight="1" x14ac:dyDescent="0.25">
      <c r="A8" s="61"/>
      <c r="B8" s="42"/>
      <c r="C8" s="65"/>
      <c r="D8" s="65"/>
      <c r="E8" s="65"/>
      <c r="F8" s="65"/>
      <c r="G8" s="65"/>
      <c r="H8" s="65"/>
      <c r="I8" s="65"/>
      <c r="J8" s="65"/>
      <c r="K8" s="65"/>
      <c r="L8" s="65"/>
      <c r="M8" s="7">
        <f>SUM(B8:K8)*8.5+L8*15</f>
        <v>0</v>
      </c>
    </row>
    <row r="9" spans="1:17" ht="14.25" customHeight="1" x14ac:dyDescent="0.25">
      <c r="A9" s="61"/>
      <c r="B9" s="42"/>
      <c r="C9" s="42"/>
      <c r="D9" s="42"/>
      <c r="E9" s="42"/>
      <c r="F9" s="42"/>
      <c r="G9" s="42"/>
      <c r="H9" s="42"/>
      <c r="I9" s="42"/>
      <c r="J9" s="42"/>
      <c r="K9" s="42"/>
      <c r="L9" s="42"/>
      <c r="M9" s="7">
        <f t="shared" ref="M9:M31" si="0">SUM(B9:K9)*8.5+L9*15</f>
        <v>0</v>
      </c>
    </row>
    <row r="10" spans="1:17" ht="14.25" customHeight="1" x14ac:dyDescent="0.25">
      <c r="A10" s="61"/>
      <c r="B10" s="42"/>
      <c r="C10" s="42"/>
      <c r="D10" s="42"/>
      <c r="E10" s="42"/>
      <c r="F10" s="42"/>
      <c r="G10" s="42"/>
      <c r="H10" s="42"/>
      <c r="I10" s="42"/>
      <c r="J10" s="42"/>
      <c r="K10" s="42"/>
      <c r="L10" s="42"/>
      <c r="M10" s="7">
        <f t="shared" si="0"/>
        <v>0</v>
      </c>
    </row>
    <row r="11" spans="1:17" ht="14.25" customHeight="1" x14ac:dyDescent="0.25">
      <c r="A11" s="61"/>
      <c r="B11" s="42"/>
      <c r="C11" s="42"/>
      <c r="D11" s="42"/>
      <c r="E11" s="42"/>
      <c r="F11" s="42"/>
      <c r="G11" s="42"/>
      <c r="H11" s="42"/>
      <c r="I11" s="42"/>
      <c r="J11" s="42"/>
      <c r="K11" s="42"/>
      <c r="L11" s="42"/>
      <c r="M11" s="7">
        <f t="shared" si="0"/>
        <v>0</v>
      </c>
    </row>
    <row r="12" spans="1:17" ht="14.25" customHeight="1" x14ac:dyDescent="0.25">
      <c r="A12" s="61"/>
      <c r="B12" s="42"/>
      <c r="C12" s="69"/>
      <c r="D12" s="69"/>
      <c r="E12" s="69"/>
      <c r="F12" s="69"/>
      <c r="G12" s="69"/>
      <c r="H12" s="69"/>
      <c r="I12" s="69"/>
      <c r="J12" s="69"/>
      <c r="K12" s="69"/>
      <c r="L12" s="69"/>
      <c r="M12" s="7">
        <f t="shared" si="0"/>
        <v>0</v>
      </c>
    </row>
    <row r="13" spans="1:17" ht="14.25" customHeight="1" x14ac:dyDescent="0.25">
      <c r="A13" s="61"/>
      <c r="B13" s="42"/>
      <c r="C13" s="42"/>
      <c r="D13" s="42"/>
      <c r="E13" s="42"/>
      <c r="F13" s="42"/>
      <c r="G13" s="42"/>
      <c r="H13" s="42"/>
      <c r="I13" s="42"/>
      <c r="J13" s="42"/>
      <c r="K13" s="42"/>
      <c r="L13" s="42"/>
      <c r="M13" s="7">
        <f t="shared" si="0"/>
        <v>0</v>
      </c>
    </row>
    <row r="14" spans="1:17" ht="14.25" customHeight="1" x14ac:dyDescent="0.25">
      <c r="A14" s="61"/>
      <c r="B14" s="42"/>
      <c r="C14" s="42"/>
      <c r="D14" s="42"/>
      <c r="E14" s="42"/>
      <c r="F14" s="42"/>
      <c r="G14" s="42"/>
      <c r="H14" s="42"/>
      <c r="I14" s="42"/>
      <c r="J14" s="42"/>
      <c r="K14" s="42"/>
      <c r="L14" s="42"/>
      <c r="M14" s="7">
        <f t="shared" si="0"/>
        <v>0</v>
      </c>
    </row>
    <row r="15" spans="1:17" ht="14.25" customHeight="1" x14ac:dyDescent="0.25">
      <c r="A15" s="61"/>
      <c r="B15" s="42"/>
      <c r="C15" s="42"/>
      <c r="D15" s="42"/>
      <c r="E15" s="42"/>
      <c r="F15" s="42"/>
      <c r="G15" s="42"/>
      <c r="H15" s="42"/>
      <c r="I15" s="42"/>
      <c r="J15" s="42"/>
      <c r="K15" s="42"/>
      <c r="L15" s="42"/>
      <c r="M15" s="7">
        <f t="shared" si="0"/>
        <v>0</v>
      </c>
    </row>
    <row r="16" spans="1:17" ht="14.25" customHeight="1" x14ac:dyDescent="0.25">
      <c r="A16" s="61"/>
      <c r="B16" s="42"/>
      <c r="C16" s="42"/>
      <c r="D16" s="42"/>
      <c r="E16" s="42"/>
      <c r="F16" s="42"/>
      <c r="G16" s="42"/>
      <c r="H16" s="42"/>
      <c r="I16" s="42"/>
      <c r="J16" s="42"/>
      <c r="K16" s="42"/>
      <c r="L16" s="42"/>
      <c r="M16" s="7">
        <f t="shared" si="0"/>
        <v>0</v>
      </c>
    </row>
    <row r="17" spans="1:13" ht="14.25" customHeight="1" x14ac:dyDescent="0.25">
      <c r="A17" s="61"/>
      <c r="B17" s="42"/>
      <c r="C17" s="42"/>
      <c r="D17" s="42"/>
      <c r="E17" s="42"/>
      <c r="F17" s="42"/>
      <c r="G17" s="42"/>
      <c r="H17" s="42"/>
      <c r="I17" s="42"/>
      <c r="J17" s="42"/>
      <c r="K17" s="42"/>
      <c r="L17" s="42"/>
      <c r="M17" s="7">
        <f t="shared" si="0"/>
        <v>0</v>
      </c>
    </row>
    <row r="18" spans="1:13" ht="14.25" customHeight="1" x14ac:dyDescent="0.25">
      <c r="A18" s="61"/>
      <c r="B18" s="42"/>
      <c r="C18" s="42"/>
      <c r="D18" s="42"/>
      <c r="E18" s="42"/>
      <c r="F18" s="42"/>
      <c r="G18" s="42"/>
      <c r="H18" s="42"/>
      <c r="I18" s="42"/>
      <c r="J18" s="42"/>
      <c r="K18" s="42"/>
      <c r="L18" s="42"/>
      <c r="M18" s="7">
        <f t="shared" si="0"/>
        <v>0</v>
      </c>
    </row>
    <row r="19" spans="1:13" ht="14.25" customHeight="1" x14ac:dyDescent="0.25">
      <c r="A19" s="61"/>
      <c r="B19" s="42"/>
      <c r="C19" s="42"/>
      <c r="D19" s="42"/>
      <c r="E19" s="42"/>
      <c r="F19" s="42"/>
      <c r="G19" s="42"/>
      <c r="H19" s="42"/>
      <c r="I19" s="42"/>
      <c r="J19" s="42"/>
      <c r="K19" s="42"/>
      <c r="L19" s="42"/>
      <c r="M19" s="7">
        <f t="shared" si="0"/>
        <v>0</v>
      </c>
    </row>
    <row r="20" spans="1:13" ht="14.25" customHeight="1" x14ac:dyDescent="0.25">
      <c r="A20" s="61"/>
      <c r="B20" s="42"/>
      <c r="C20" s="42"/>
      <c r="D20" s="42"/>
      <c r="E20" s="42"/>
      <c r="F20" s="42"/>
      <c r="G20" s="42"/>
      <c r="H20" s="42"/>
      <c r="I20" s="42"/>
      <c r="J20" s="42"/>
      <c r="K20" s="42"/>
      <c r="L20" s="42"/>
      <c r="M20" s="7">
        <f t="shared" si="0"/>
        <v>0</v>
      </c>
    </row>
    <row r="21" spans="1:13" ht="14.25" customHeight="1" x14ac:dyDescent="0.25">
      <c r="A21" s="61"/>
      <c r="B21" s="42"/>
      <c r="C21" s="42"/>
      <c r="D21" s="42"/>
      <c r="E21" s="42"/>
      <c r="F21" s="42"/>
      <c r="G21" s="42"/>
      <c r="H21" s="42"/>
      <c r="I21" s="42"/>
      <c r="J21" s="42"/>
      <c r="K21" s="42"/>
      <c r="L21" s="42"/>
      <c r="M21" s="7">
        <f t="shared" si="0"/>
        <v>0</v>
      </c>
    </row>
    <row r="22" spans="1:13" ht="14.25" customHeight="1" x14ac:dyDescent="0.25">
      <c r="A22" s="61"/>
      <c r="B22" s="42"/>
      <c r="C22" s="42"/>
      <c r="D22" s="42"/>
      <c r="E22" s="42"/>
      <c r="F22" s="42"/>
      <c r="G22" s="42"/>
      <c r="H22" s="42"/>
      <c r="I22" s="42"/>
      <c r="J22" s="42"/>
      <c r="K22" s="42"/>
      <c r="L22" s="42"/>
      <c r="M22" s="7">
        <f t="shared" si="0"/>
        <v>0</v>
      </c>
    </row>
    <row r="23" spans="1:13" ht="14.25" customHeight="1" x14ac:dyDescent="0.25">
      <c r="A23" s="61"/>
      <c r="B23" s="42"/>
      <c r="C23" s="42"/>
      <c r="D23" s="42"/>
      <c r="E23" s="42"/>
      <c r="F23" s="42"/>
      <c r="G23" s="42"/>
      <c r="H23" s="42"/>
      <c r="I23" s="42"/>
      <c r="J23" s="42"/>
      <c r="K23" s="42"/>
      <c r="L23" s="42"/>
      <c r="M23" s="7">
        <f t="shared" si="0"/>
        <v>0</v>
      </c>
    </row>
    <row r="24" spans="1:13" ht="14.25" customHeight="1" x14ac:dyDescent="0.25">
      <c r="A24" s="61"/>
      <c r="B24" s="42"/>
      <c r="C24" s="42"/>
      <c r="D24" s="42"/>
      <c r="E24" s="42"/>
      <c r="F24" s="42"/>
      <c r="G24" s="42"/>
      <c r="H24" s="42"/>
      <c r="I24" s="42"/>
      <c r="J24" s="42"/>
      <c r="K24" s="42"/>
      <c r="L24" s="42"/>
      <c r="M24" s="7">
        <f t="shared" si="0"/>
        <v>0</v>
      </c>
    </row>
    <row r="25" spans="1:13" ht="14.25" customHeight="1" x14ac:dyDescent="0.25">
      <c r="A25" s="61"/>
      <c r="B25" s="42"/>
      <c r="C25" s="42"/>
      <c r="D25" s="42"/>
      <c r="E25" s="42"/>
      <c r="F25" s="42"/>
      <c r="G25" s="42"/>
      <c r="H25" s="42"/>
      <c r="I25" s="42"/>
      <c r="J25" s="42"/>
      <c r="K25" s="42"/>
      <c r="L25" s="42"/>
      <c r="M25" s="7">
        <f t="shared" si="0"/>
        <v>0</v>
      </c>
    </row>
    <row r="26" spans="1:13" ht="14.25" customHeight="1" x14ac:dyDescent="0.25">
      <c r="A26" s="61"/>
      <c r="B26" s="42"/>
      <c r="C26" s="42"/>
      <c r="D26" s="42"/>
      <c r="E26" s="42"/>
      <c r="F26" s="42"/>
      <c r="G26" s="42"/>
      <c r="H26" s="42"/>
      <c r="I26" s="42"/>
      <c r="J26" s="42"/>
      <c r="K26" s="42"/>
      <c r="L26" s="42"/>
      <c r="M26" s="7">
        <f t="shared" si="0"/>
        <v>0</v>
      </c>
    </row>
    <row r="27" spans="1:13" ht="14.25" customHeight="1" x14ac:dyDescent="0.25">
      <c r="A27" s="61"/>
      <c r="B27" s="42"/>
      <c r="C27" s="42"/>
      <c r="D27" s="42"/>
      <c r="E27" s="42"/>
      <c r="F27" s="42"/>
      <c r="G27" s="42"/>
      <c r="H27" s="42"/>
      <c r="I27" s="42"/>
      <c r="J27" s="42"/>
      <c r="K27" s="42"/>
      <c r="L27" s="42"/>
      <c r="M27" s="7">
        <f t="shared" si="0"/>
        <v>0</v>
      </c>
    </row>
    <row r="28" spans="1:13" ht="14.25" customHeight="1" x14ac:dyDescent="0.25">
      <c r="A28" s="61"/>
      <c r="B28" s="42"/>
      <c r="C28" s="42"/>
      <c r="D28" s="42"/>
      <c r="E28" s="42"/>
      <c r="F28" s="42"/>
      <c r="G28" s="42"/>
      <c r="H28" s="42"/>
      <c r="I28" s="42"/>
      <c r="J28" s="42"/>
      <c r="K28" s="42"/>
      <c r="L28" s="42"/>
      <c r="M28" s="7">
        <f t="shared" si="0"/>
        <v>0</v>
      </c>
    </row>
    <row r="29" spans="1:13" ht="14.25" customHeight="1" x14ac:dyDescent="0.25">
      <c r="A29" s="61"/>
      <c r="B29" s="42"/>
      <c r="C29" s="42"/>
      <c r="D29" s="42"/>
      <c r="E29" s="42"/>
      <c r="F29" s="42"/>
      <c r="G29" s="42"/>
      <c r="H29" s="42"/>
      <c r="I29" s="42"/>
      <c r="J29" s="42"/>
      <c r="K29" s="42"/>
      <c r="L29" s="42"/>
      <c r="M29" s="7">
        <f t="shared" si="0"/>
        <v>0</v>
      </c>
    </row>
    <row r="30" spans="1:13" ht="14.25" customHeight="1" x14ac:dyDescent="0.25">
      <c r="A30" s="61"/>
      <c r="B30" s="42"/>
      <c r="C30" s="42"/>
      <c r="D30" s="42"/>
      <c r="E30" s="42"/>
      <c r="F30" s="42"/>
      <c r="G30" s="42"/>
      <c r="H30" s="42"/>
      <c r="I30" s="42"/>
      <c r="J30" s="42"/>
      <c r="K30" s="42"/>
      <c r="L30" s="42"/>
      <c r="M30" s="7">
        <f t="shared" si="0"/>
        <v>0</v>
      </c>
    </row>
    <row r="31" spans="1:13" ht="14.25" customHeight="1" x14ac:dyDescent="0.25">
      <c r="A31" s="61"/>
      <c r="B31" s="42"/>
      <c r="C31" s="42"/>
      <c r="D31" s="42"/>
      <c r="E31" s="42"/>
      <c r="F31" s="42"/>
      <c r="G31" s="42"/>
      <c r="H31" s="42"/>
      <c r="I31" s="42"/>
      <c r="J31" s="42"/>
      <c r="K31" s="42"/>
      <c r="L31" s="42"/>
      <c r="M31" s="7">
        <f t="shared" si="0"/>
        <v>0</v>
      </c>
    </row>
    <row r="32" spans="1:13" ht="14.25" customHeight="1" x14ac:dyDescent="0.25">
      <c r="A32" s="27" t="s">
        <v>21</v>
      </c>
      <c r="B32" s="7">
        <f>SUM(B8:B31)</f>
        <v>0</v>
      </c>
      <c r="C32" s="7">
        <f t="shared" ref="C32:K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ref="L32" si="2">SUM(L8:L31)</f>
        <v>0</v>
      </c>
      <c r="M32" s="70" t="e">
        <f>SUM(M8:M31)/COUNT(B8:B31)</f>
        <v>#DIV/0!</v>
      </c>
    </row>
    <row r="33" spans="1:13" ht="14.25" customHeight="1" x14ac:dyDescent="0.25">
      <c r="A33" s="27" t="s">
        <v>22</v>
      </c>
      <c r="B33" s="7" t="e">
        <f>B32/COUNT(B8:B31)*100</f>
        <v>#DIV/0!</v>
      </c>
      <c r="C33" s="7" t="e">
        <f t="shared" ref="C33:L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1"/>
    </row>
    <row r="35" spans="1:13" x14ac:dyDescent="0.25">
      <c r="A35" s="19" t="s">
        <v>12</v>
      </c>
      <c r="B35" s="11"/>
      <c r="C35" s="11"/>
      <c r="D35" s="11"/>
      <c r="E35" s="11"/>
      <c r="F35" s="11"/>
      <c r="G35" s="11"/>
      <c r="H35" s="12"/>
      <c r="J35" s="72" t="s">
        <v>13</v>
      </c>
      <c r="K35" s="72"/>
      <c r="L35" s="72"/>
      <c r="M35" s="72"/>
    </row>
    <row r="36" spans="1:13" x14ac:dyDescent="0.25">
      <c r="A36" s="13"/>
      <c r="B36" s="14"/>
      <c r="C36" s="14"/>
      <c r="D36" s="14"/>
      <c r="E36" s="14"/>
      <c r="F36" s="14"/>
      <c r="G36" s="14"/>
      <c r="H36" s="15"/>
      <c r="J36" s="73" t="s">
        <v>14</v>
      </c>
      <c r="K36" s="73"/>
      <c r="L36" s="74"/>
      <c r="M36" s="74"/>
    </row>
    <row r="37" spans="1:13" x14ac:dyDescent="0.25">
      <c r="A37" s="13"/>
      <c r="B37" s="14"/>
      <c r="C37" s="14"/>
      <c r="D37" s="14"/>
      <c r="E37" s="14"/>
      <c r="F37" s="14"/>
      <c r="G37" s="14"/>
      <c r="H37" s="15"/>
      <c r="J37" s="75" t="s">
        <v>15</v>
      </c>
      <c r="K37" s="75"/>
      <c r="L37" s="74"/>
      <c r="M37" s="74"/>
    </row>
    <row r="38" spans="1:13" x14ac:dyDescent="0.25">
      <c r="A38" s="13"/>
      <c r="B38" s="14"/>
      <c r="C38" s="14"/>
      <c r="D38" s="14"/>
      <c r="E38" s="14"/>
      <c r="F38" s="14"/>
      <c r="G38" s="14"/>
      <c r="H38" s="15"/>
      <c r="J38" s="77" t="s">
        <v>16</v>
      </c>
      <c r="K38" s="77"/>
      <c r="L38" s="74"/>
      <c r="M38" s="74"/>
    </row>
    <row r="39" spans="1:13" x14ac:dyDescent="0.25">
      <c r="A39" s="13"/>
      <c r="B39" s="14"/>
      <c r="C39" s="14"/>
      <c r="D39" s="14"/>
      <c r="E39" s="14"/>
      <c r="F39" s="14"/>
      <c r="G39" s="14"/>
      <c r="H39" s="15"/>
      <c r="J39" s="78" t="s">
        <v>17</v>
      </c>
      <c r="K39" s="78"/>
      <c r="L39" s="74"/>
      <c r="M39" s="74"/>
    </row>
    <row r="40" spans="1:13" x14ac:dyDescent="0.25">
      <c r="A40" s="13"/>
      <c r="B40" s="14"/>
      <c r="C40" s="14"/>
      <c r="D40" s="14"/>
      <c r="E40" s="14"/>
      <c r="F40" s="14"/>
      <c r="G40" s="14"/>
      <c r="H40" s="15"/>
      <c r="J40" s="79" t="s">
        <v>18</v>
      </c>
      <c r="K40" s="79"/>
      <c r="L40" s="74"/>
      <c r="M40" s="74"/>
    </row>
    <row r="41" spans="1:13" x14ac:dyDescent="0.25">
      <c r="A41" s="16"/>
      <c r="B41" s="17"/>
      <c r="C41" s="17"/>
      <c r="D41" s="17"/>
      <c r="E41" s="17"/>
      <c r="F41" s="17"/>
      <c r="G41" s="17"/>
      <c r="H41" s="18"/>
      <c r="J41" s="76" t="s">
        <v>19</v>
      </c>
      <c r="K41" s="76"/>
      <c r="L41" s="74"/>
      <c r="M41" s="74"/>
    </row>
  </sheetData>
  <mergeCells count="14">
    <mergeCell ref="M32:M33"/>
    <mergeCell ref="J35:M35"/>
    <mergeCell ref="J36:K36"/>
    <mergeCell ref="L36:M36"/>
    <mergeCell ref="J37:K37"/>
    <mergeCell ref="L37:M37"/>
    <mergeCell ref="J41:K41"/>
    <mergeCell ref="L41:M41"/>
    <mergeCell ref="J38:K38"/>
    <mergeCell ref="L38:M38"/>
    <mergeCell ref="J39:K39"/>
    <mergeCell ref="L39:M39"/>
    <mergeCell ref="J40:K40"/>
    <mergeCell ref="L40:M40"/>
  </mergeCells>
  <conditionalFormatting sqref="B33:L33">
    <cfRule type="cellIs" dxfId="191" priority="13" operator="greaterThanOrEqual">
      <formula>90</formula>
    </cfRule>
    <cfRule type="cellIs" dxfId="190" priority="14" operator="between">
      <formula>80</formula>
      <formula>89.99</formula>
    </cfRule>
    <cfRule type="cellIs" dxfId="189" priority="15" operator="between">
      <formula>70</formula>
      <formula>79.99</formula>
    </cfRule>
    <cfRule type="cellIs" dxfId="188" priority="16" operator="between">
      <formula>60</formula>
      <formula>69.99</formula>
    </cfRule>
    <cfRule type="cellIs" dxfId="187" priority="17" operator="between">
      <formula>50</formula>
      <formula>59.99</formula>
    </cfRule>
    <cfRule type="cellIs" dxfId="186" priority="18" operator="lessThanOrEqual">
      <formula>49.99</formula>
    </cfRule>
  </conditionalFormatting>
  <conditionalFormatting sqref="M8:M31">
    <cfRule type="cellIs" dxfId="185" priority="1" operator="greaterThanOrEqual">
      <formula>90</formula>
    </cfRule>
    <cfRule type="cellIs" dxfId="184" priority="2" operator="between">
      <formula>80</formula>
      <formula>89.99</formula>
    </cfRule>
    <cfRule type="cellIs" dxfId="183" priority="3" operator="between">
      <formula>70</formula>
      <formula>79.99</formula>
    </cfRule>
    <cfRule type="cellIs" dxfId="182" priority="4" operator="between">
      <formula>60</formula>
      <formula>69.99</formula>
    </cfRule>
    <cfRule type="cellIs" dxfId="181" priority="5" operator="between">
      <formula>50</formula>
      <formula>59.99</formula>
    </cfRule>
    <cfRule type="cellIs" dxfId="18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BE43"/>
  <sheetViews>
    <sheetView showGridLines="0" workbookViewId="0"/>
  </sheetViews>
  <sheetFormatPr defaultRowHeight="15" x14ac:dyDescent="0.25"/>
  <cols>
    <col min="1" max="1" width="26.140625" style="3" customWidth="1"/>
    <col min="2" max="26" width="5.85546875" style="3" customWidth="1"/>
    <col min="27" max="49" width="5.42578125" style="3" customWidth="1"/>
    <col min="50" max="50" width="6.140625" style="3" customWidth="1"/>
    <col min="51" max="56" width="7.140625" style="3" customWidth="1"/>
    <col min="57" max="57" width="7" style="8" customWidth="1"/>
    <col min="58" max="16384" width="9.140625" style="3"/>
  </cols>
  <sheetData>
    <row r="1" spans="1:57" ht="14.25" customHeight="1" x14ac:dyDescent="0.25">
      <c r="A1" s="26" t="s">
        <v>20</v>
      </c>
      <c r="AX1" s="25"/>
      <c r="AY1" s="25"/>
      <c r="BB1" s="10"/>
    </row>
    <row r="2" spans="1:57" s="10" customFormat="1" ht="14.25" customHeight="1" x14ac:dyDescent="0.3">
      <c r="A2" s="9" t="s">
        <v>65</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4"/>
      <c r="AY2" s="24"/>
      <c r="AZ2" s="23"/>
      <c r="BA2" s="23"/>
      <c r="BB2" s="24"/>
      <c r="BC2" s="23"/>
      <c r="BD2" s="23"/>
      <c r="BE2" s="23"/>
    </row>
    <row r="3" spans="1:57" ht="14.25" customHeight="1" x14ac:dyDescent="0.25">
      <c r="A3" s="9" t="s">
        <v>161</v>
      </c>
    </row>
    <row r="4" spans="1:57" s="37" customFormat="1" ht="10.5" customHeight="1" x14ac:dyDescent="0.25">
      <c r="A4" s="39"/>
      <c r="B4" s="39"/>
      <c r="C4" s="39"/>
      <c r="D4" s="39"/>
    </row>
    <row r="5" spans="1:57" s="37" customFormat="1" ht="10.5" customHeight="1" x14ac:dyDescent="0.25">
      <c r="A5" s="39"/>
      <c r="B5" s="39"/>
      <c r="C5" s="39"/>
      <c r="D5" s="39"/>
    </row>
    <row r="6" spans="1:57" s="37" customFormat="1" ht="10.5" customHeight="1" x14ac:dyDescent="0.25">
      <c r="A6" s="35"/>
      <c r="B6" s="62" t="s">
        <v>30</v>
      </c>
      <c r="C6" s="62" t="s">
        <v>25</v>
      </c>
      <c r="D6" s="62" t="s">
        <v>25</v>
      </c>
      <c r="E6" s="62" t="s">
        <v>32</v>
      </c>
      <c r="F6" s="62" t="s">
        <v>30</v>
      </c>
      <c r="G6" s="20" t="s">
        <v>77</v>
      </c>
      <c r="H6" s="20" t="s">
        <v>54</v>
      </c>
      <c r="I6" s="20" t="s">
        <v>81</v>
      </c>
      <c r="J6" s="20" t="s">
        <v>83</v>
      </c>
      <c r="K6" s="20" t="s">
        <v>53</v>
      </c>
      <c r="L6" s="20" t="s">
        <v>81</v>
      </c>
      <c r="M6" s="20" t="s">
        <v>28</v>
      </c>
      <c r="N6" s="20" t="s">
        <v>28</v>
      </c>
      <c r="O6" s="62" t="s">
        <v>32</v>
      </c>
      <c r="P6" s="62" t="s">
        <v>73</v>
      </c>
      <c r="Q6" s="62" t="s">
        <v>45</v>
      </c>
      <c r="R6" s="20" t="s">
        <v>54</v>
      </c>
      <c r="S6" s="20" t="s">
        <v>54</v>
      </c>
      <c r="T6" s="20" t="s">
        <v>82</v>
      </c>
      <c r="U6" s="20" t="s">
        <v>40</v>
      </c>
      <c r="V6" s="20" t="s">
        <v>23</v>
      </c>
      <c r="W6" s="20" t="s">
        <v>23</v>
      </c>
      <c r="X6" s="62" t="s">
        <v>73</v>
      </c>
      <c r="Y6" s="62" t="s">
        <v>45</v>
      </c>
      <c r="Z6" s="20" t="s">
        <v>83</v>
      </c>
      <c r="AA6" s="35"/>
    </row>
    <row r="7" spans="1:57" s="4" customFormat="1" ht="14.25" customHeight="1" x14ac:dyDescent="0.25">
      <c r="A7" s="5"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5">
        <v>24</v>
      </c>
      <c r="Z7" s="5">
        <v>25</v>
      </c>
      <c r="AA7" s="6" t="s">
        <v>11</v>
      </c>
    </row>
    <row r="8" spans="1:57" ht="14.25" customHeight="1" x14ac:dyDescent="0.25">
      <c r="A8" s="61"/>
      <c r="B8" s="38"/>
      <c r="C8" s="65"/>
      <c r="D8" s="65"/>
      <c r="E8" s="65"/>
      <c r="F8" s="65"/>
      <c r="G8" s="65"/>
      <c r="H8" s="65"/>
      <c r="I8" s="65"/>
      <c r="J8" s="65"/>
      <c r="K8" s="65"/>
      <c r="L8" s="65"/>
      <c r="M8" s="65"/>
      <c r="N8" s="65"/>
      <c r="O8" s="65"/>
      <c r="P8" s="65"/>
      <c r="Q8" s="65"/>
      <c r="R8" s="65"/>
      <c r="S8" s="65"/>
      <c r="T8" s="65"/>
      <c r="U8" s="65"/>
      <c r="V8" s="65"/>
      <c r="W8" s="65"/>
      <c r="X8" s="65"/>
      <c r="Y8" s="65"/>
      <c r="Z8" s="65"/>
      <c r="AA8" s="7">
        <f>SUM(B8:U8)*4+SUM(V8:Z8)*4</f>
        <v>0</v>
      </c>
      <c r="BE8" s="3"/>
    </row>
    <row r="9" spans="1:57" ht="14.25" customHeight="1" x14ac:dyDescent="0.25">
      <c r="A9" s="61"/>
      <c r="B9" s="38"/>
      <c r="C9" s="38"/>
      <c r="D9" s="38"/>
      <c r="E9" s="38"/>
      <c r="F9" s="38"/>
      <c r="G9" s="38"/>
      <c r="H9" s="38"/>
      <c r="I9" s="38"/>
      <c r="J9" s="38"/>
      <c r="K9" s="38"/>
      <c r="L9" s="38"/>
      <c r="M9" s="38"/>
      <c r="N9" s="38"/>
      <c r="O9" s="38"/>
      <c r="P9" s="38"/>
      <c r="Q9" s="38"/>
      <c r="R9" s="38"/>
      <c r="S9" s="38"/>
      <c r="T9" s="38"/>
      <c r="U9" s="38"/>
      <c r="V9" s="38"/>
      <c r="W9" s="38"/>
      <c r="X9" s="60"/>
      <c r="Y9" s="60"/>
      <c r="Z9" s="38"/>
      <c r="AA9" s="7">
        <f t="shared" ref="AA9:AA31" si="0">SUM(B9:U9)*4+SUM(V9:W9)*6+Z9*8</f>
        <v>0</v>
      </c>
      <c r="BE9" s="3"/>
    </row>
    <row r="10" spans="1:57" ht="14.25" customHeight="1" x14ac:dyDescent="0.25">
      <c r="A10" s="61"/>
      <c r="B10" s="38"/>
      <c r="C10" s="38"/>
      <c r="D10" s="38"/>
      <c r="E10" s="38"/>
      <c r="F10" s="38"/>
      <c r="G10" s="38"/>
      <c r="H10" s="38"/>
      <c r="I10" s="38"/>
      <c r="J10" s="38"/>
      <c r="K10" s="38"/>
      <c r="L10" s="38"/>
      <c r="M10" s="38"/>
      <c r="N10" s="38"/>
      <c r="O10" s="38"/>
      <c r="P10" s="38"/>
      <c r="Q10" s="38"/>
      <c r="R10" s="38"/>
      <c r="S10" s="38"/>
      <c r="T10" s="38"/>
      <c r="U10" s="38"/>
      <c r="V10" s="38"/>
      <c r="W10" s="38"/>
      <c r="X10" s="60"/>
      <c r="Y10" s="60"/>
      <c r="Z10" s="38"/>
      <c r="AA10" s="7">
        <f t="shared" si="0"/>
        <v>0</v>
      </c>
      <c r="BE10" s="3"/>
    </row>
    <row r="11" spans="1:57" ht="14.25" customHeight="1" x14ac:dyDescent="0.25">
      <c r="A11" s="61"/>
      <c r="B11" s="38"/>
      <c r="C11" s="38"/>
      <c r="D11" s="38"/>
      <c r="E11" s="38"/>
      <c r="F11" s="38"/>
      <c r="G11" s="38"/>
      <c r="H11" s="38"/>
      <c r="I11" s="38"/>
      <c r="J11" s="38"/>
      <c r="K11" s="38"/>
      <c r="L11" s="38"/>
      <c r="M11" s="38"/>
      <c r="N11" s="38"/>
      <c r="O11" s="38"/>
      <c r="P11" s="38"/>
      <c r="Q11" s="38"/>
      <c r="R11" s="38"/>
      <c r="S11" s="38"/>
      <c r="T11" s="38"/>
      <c r="U11" s="38"/>
      <c r="V11" s="38"/>
      <c r="W11" s="38"/>
      <c r="X11" s="60"/>
      <c r="Y11" s="60"/>
      <c r="Z11" s="38"/>
      <c r="AA11" s="7">
        <f t="shared" si="0"/>
        <v>0</v>
      </c>
      <c r="BE11" s="3"/>
    </row>
    <row r="12" spans="1:57" ht="14.25" customHeight="1" x14ac:dyDescent="0.25">
      <c r="A12" s="61"/>
      <c r="B12" s="38"/>
      <c r="C12" s="38"/>
      <c r="D12" s="38"/>
      <c r="E12" s="38"/>
      <c r="F12" s="38"/>
      <c r="G12" s="38"/>
      <c r="H12" s="38"/>
      <c r="I12" s="38"/>
      <c r="J12" s="38"/>
      <c r="K12" s="38"/>
      <c r="L12" s="38"/>
      <c r="M12" s="38"/>
      <c r="N12" s="38"/>
      <c r="O12" s="38"/>
      <c r="P12" s="38"/>
      <c r="Q12" s="38"/>
      <c r="R12" s="38"/>
      <c r="S12" s="38"/>
      <c r="T12" s="38"/>
      <c r="U12" s="38"/>
      <c r="V12" s="38"/>
      <c r="W12" s="38"/>
      <c r="X12" s="60"/>
      <c r="Y12" s="60"/>
      <c r="Z12" s="38"/>
      <c r="AA12" s="7">
        <f t="shared" si="0"/>
        <v>0</v>
      </c>
      <c r="BE12" s="3"/>
    </row>
    <row r="13" spans="1:57" ht="14.25" customHeight="1" x14ac:dyDescent="0.25">
      <c r="A13" s="61"/>
      <c r="B13" s="38"/>
      <c r="C13" s="69"/>
      <c r="D13" s="69"/>
      <c r="E13" s="69"/>
      <c r="F13" s="69"/>
      <c r="G13" s="69"/>
      <c r="H13" s="69"/>
      <c r="I13" s="69"/>
      <c r="J13" s="69"/>
      <c r="K13" s="69"/>
      <c r="L13" s="69"/>
      <c r="M13" s="69"/>
      <c r="N13" s="69"/>
      <c r="O13" s="69"/>
      <c r="P13" s="69"/>
      <c r="Q13" s="69"/>
      <c r="R13" s="69"/>
      <c r="S13" s="69"/>
      <c r="T13" s="69"/>
      <c r="U13" s="69"/>
      <c r="V13" s="69"/>
      <c r="W13" s="69"/>
      <c r="X13" s="69"/>
      <c r="Y13" s="69"/>
      <c r="Z13" s="69"/>
      <c r="AA13" s="7">
        <f t="shared" si="0"/>
        <v>0</v>
      </c>
      <c r="BE13" s="3"/>
    </row>
    <row r="14" spans="1:57" ht="14.25" customHeight="1" x14ac:dyDescent="0.25">
      <c r="A14" s="61"/>
      <c r="B14" s="38"/>
      <c r="C14" s="38"/>
      <c r="D14" s="38"/>
      <c r="E14" s="38"/>
      <c r="F14" s="38"/>
      <c r="G14" s="38"/>
      <c r="H14" s="38"/>
      <c r="I14" s="38"/>
      <c r="J14" s="38"/>
      <c r="K14" s="38"/>
      <c r="L14" s="38"/>
      <c r="M14" s="38"/>
      <c r="N14" s="38"/>
      <c r="O14" s="38"/>
      <c r="P14" s="38"/>
      <c r="Q14" s="38"/>
      <c r="R14" s="38"/>
      <c r="S14" s="38"/>
      <c r="T14" s="38"/>
      <c r="U14" s="38"/>
      <c r="V14" s="38"/>
      <c r="W14" s="38"/>
      <c r="X14" s="60"/>
      <c r="Y14" s="60"/>
      <c r="Z14" s="38"/>
      <c r="AA14" s="7">
        <f t="shared" si="0"/>
        <v>0</v>
      </c>
      <c r="BE14" s="3"/>
    </row>
    <row r="15" spans="1:57" ht="14.25" customHeight="1" x14ac:dyDescent="0.25">
      <c r="A15" s="61"/>
      <c r="B15" s="38"/>
      <c r="C15" s="69"/>
      <c r="D15" s="69"/>
      <c r="E15" s="69"/>
      <c r="F15" s="69"/>
      <c r="G15" s="69"/>
      <c r="H15" s="69"/>
      <c r="I15" s="69"/>
      <c r="J15" s="69"/>
      <c r="K15" s="69"/>
      <c r="L15" s="69"/>
      <c r="M15" s="69"/>
      <c r="N15" s="69"/>
      <c r="O15" s="69"/>
      <c r="P15" s="69"/>
      <c r="Q15" s="69"/>
      <c r="R15" s="69"/>
      <c r="S15" s="69"/>
      <c r="T15" s="69"/>
      <c r="U15" s="69"/>
      <c r="V15" s="69"/>
      <c r="W15" s="69"/>
      <c r="X15" s="69"/>
      <c r="Y15" s="69"/>
      <c r="Z15" s="69"/>
      <c r="AA15" s="7">
        <f t="shared" si="0"/>
        <v>0</v>
      </c>
      <c r="BE15" s="3"/>
    </row>
    <row r="16" spans="1:57" ht="14.25" customHeight="1" x14ac:dyDescent="0.25">
      <c r="A16" s="61"/>
      <c r="B16" s="38"/>
      <c r="C16" s="38"/>
      <c r="D16" s="38"/>
      <c r="E16" s="38"/>
      <c r="F16" s="38"/>
      <c r="G16" s="38"/>
      <c r="H16" s="38"/>
      <c r="I16" s="38"/>
      <c r="J16" s="38"/>
      <c r="K16" s="38"/>
      <c r="L16" s="38"/>
      <c r="M16" s="38"/>
      <c r="N16" s="38"/>
      <c r="O16" s="38"/>
      <c r="P16" s="38"/>
      <c r="Q16" s="38"/>
      <c r="R16" s="38"/>
      <c r="S16" s="38"/>
      <c r="T16" s="38"/>
      <c r="U16" s="38"/>
      <c r="V16" s="38"/>
      <c r="W16" s="38"/>
      <c r="X16" s="60"/>
      <c r="Y16" s="60"/>
      <c r="Z16" s="38"/>
      <c r="AA16" s="7">
        <f t="shared" si="0"/>
        <v>0</v>
      </c>
      <c r="BE16" s="3"/>
    </row>
    <row r="17" spans="1:57" ht="14.25" customHeight="1" x14ac:dyDescent="0.25">
      <c r="A17" s="61"/>
      <c r="B17" s="38"/>
      <c r="C17" s="38"/>
      <c r="D17" s="38"/>
      <c r="E17" s="38"/>
      <c r="F17" s="38"/>
      <c r="G17" s="38"/>
      <c r="H17" s="38"/>
      <c r="I17" s="38"/>
      <c r="J17" s="38"/>
      <c r="K17" s="38"/>
      <c r="L17" s="38"/>
      <c r="M17" s="38"/>
      <c r="N17" s="38"/>
      <c r="O17" s="38"/>
      <c r="P17" s="38"/>
      <c r="Q17" s="38"/>
      <c r="R17" s="38"/>
      <c r="S17" s="38"/>
      <c r="T17" s="38"/>
      <c r="U17" s="38"/>
      <c r="V17" s="38"/>
      <c r="W17" s="38"/>
      <c r="X17" s="60"/>
      <c r="Y17" s="60"/>
      <c r="Z17" s="38"/>
      <c r="AA17" s="7">
        <f t="shared" si="0"/>
        <v>0</v>
      </c>
      <c r="BE17" s="3"/>
    </row>
    <row r="18" spans="1:57" ht="14.25" customHeight="1" x14ac:dyDescent="0.25">
      <c r="A18" s="61"/>
      <c r="B18" s="38"/>
      <c r="C18" s="38"/>
      <c r="D18" s="38"/>
      <c r="E18" s="38"/>
      <c r="F18" s="38"/>
      <c r="G18" s="38"/>
      <c r="H18" s="38"/>
      <c r="I18" s="38"/>
      <c r="J18" s="38"/>
      <c r="K18" s="38"/>
      <c r="L18" s="38"/>
      <c r="M18" s="38"/>
      <c r="N18" s="38"/>
      <c r="O18" s="38"/>
      <c r="P18" s="38"/>
      <c r="Q18" s="38"/>
      <c r="R18" s="38"/>
      <c r="S18" s="38"/>
      <c r="T18" s="38"/>
      <c r="U18" s="38"/>
      <c r="V18" s="38"/>
      <c r="W18" s="38"/>
      <c r="X18" s="60"/>
      <c r="Y18" s="60"/>
      <c r="Z18" s="38"/>
      <c r="AA18" s="7">
        <f t="shared" si="0"/>
        <v>0</v>
      </c>
      <c r="BE18" s="3"/>
    </row>
    <row r="19" spans="1:57" ht="14.25" customHeight="1" x14ac:dyDescent="0.25">
      <c r="A19" s="61"/>
      <c r="B19" s="38"/>
      <c r="C19" s="38"/>
      <c r="D19" s="38"/>
      <c r="E19" s="38"/>
      <c r="F19" s="38"/>
      <c r="G19" s="38"/>
      <c r="H19" s="38"/>
      <c r="I19" s="38"/>
      <c r="J19" s="38"/>
      <c r="K19" s="38"/>
      <c r="L19" s="38"/>
      <c r="M19" s="38"/>
      <c r="N19" s="38"/>
      <c r="O19" s="38"/>
      <c r="P19" s="38"/>
      <c r="Q19" s="38"/>
      <c r="R19" s="38"/>
      <c r="S19" s="38"/>
      <c r="T19" s="38"/>
      <c r="U19" s="38"/>
      <c r="V19" s="38"/>
      <c r="W19" s="38"/>
      <c r="X19" s="60"/>
      <c r="Y19" s="60"/>
      <c r="Z19" s="38"/>
      <c r="AA19" s="7">
        <f t="shared" si="0"/>
        <v>0</v>
      </c>
      <c r="BE19" s="3"/>
    </row>
    <row r="20" spans="1:57" ht="14.25" customHeight="1" x14ac:dyDescent="0.25">
      <c r="A20" s="61"/>
      <c r="B20" s="38"/>
      <c r="C20" s="38"/>
      <c r="D20" s="38"/>
      <c r="E20" s="38"/>
      <c r="F20" s="38"/>
      <c r="G20" s="38"/>
      <c r="H20" s="38"/>
      <c r="I20" s="38"/>
      <c r="J20" s="38"/>
      <c r="K20" s="38"/>
      <c r="L20" s="38"/>
      <c r="M20" s="38"/>
      <c r="N20" s="38"/>
      <c r="O20" s="38"/>
      <c r="P20" s="38"/>
      <c r="Q20" s="38"/>
      <c r="R20" s="38"/>
      <c r="S20" s="38"/>
      <c r="T20" s="38"/>
      <c r="U20" s="38"/>
      <c r="V20" s="38"/>
      <c r="W20" s="38"/>
      <c r="X20" s="60"/>
      <c r="Y20" s="60"/>
      <c r="Z20" s="38"/>
      <c r="AA20" s="7">
        <f t="shared" si="0"/>
        <v>0</v>
      </c>
      <c r="BE20" s="3"/>
    </row>
    <row r="21" spans="1:57" ht="14.25" customHeight="1" x14ac:dyDescent="0.25">
      <c r="A21" s="61"/>
      <c r="B21" s="38"/>
      <c r="C21" s="38"/>
      <c r="D21" s="38"/>
      <c r="E21" s="38"/>
      <c r="F21" s="38"/>
      <c r="G21" s="38"/>
      <c r="H21" s="38"/>
      <c r="I21" s="38"/>
      <c r="J21" s="38"/>
      <c r="K21" s="38"/>
      <c r="L21" s="38"/>
      <c r="M21" s="38"/>
      <c r="N21" s="38"/>
      <c r="O21" s="38"/>
      <c r="P21" s="38"/>
      <c r="Q21" s="38"/>
      <c r="R21" s="38"/>
      <c r="S21" s="38"/>
      <c r="T21" s="38"/>
      <c r="U21" s="38"/>
      <c r="V21" s="38"/>
      <c r="W21" s="38"/>
      <c r="X21" s="60"/>
      <c r="Y21" s="60"/>
      <c r="Z21" s="38"/>
      <c r="AA21" s="7">
        <f t="shared" si="0"/>
        <v>0</v>
      </c>
      <c r="BE21" s="3"/>
    </row>
    <row r="22" spans="1:57" ht="14.25" customHeight="1" x14ac:dyDescent="0.25">
      <c r="A22" s="61"/>
      <c r="B22" s="38"/>
      <c r="C22" s="38"/>
      <c r="D22" s="38"/>
      <c r="E22" s="38"/>
      <c r="F22" s="38"/>
      <c r="G22" s="38"/>
      <c r="H22" s="38"/>
      <c r="I22" s="38"/>
      <c r="J22" s="38"/>
      <c r="K22" s="38"/>
      <c r="L22" s="38"/>
      <c r="M22" s="38"/>
      <c r="N22" s="38"/>
      <c r="O22" s="38"/>
      <c r="P22" s="38"/>
      <c r="Q22" s="38"/>
      <c r="R22" s="38"/>
      <c r="S22" s="38"/>
      <c r="T22" s="38"/>
      <c r="U22" s="38"/>
      <c r="V22" s="38"/>
      <c r="W22" s="38"/>
      <c r="X22" s="60"/>
      <c r="Y22" s="60"/>
      <c r="Z22" s="38"/>
      <c r="AA22" s="7">
        <f t="shared" si="0"/>
        <v>0</v>
      </c>
      <c r="BE22" s="3"/>
    </row>
    <row r="23" spans="1:57" ht="14.25" customHeight="1" x14ac:dyDescent="0.25">
      <c r="A23" s="61"/>
      <c r="B23" s="38"/>
      <c r="C23" s="38"/>
      <c r="D23" s="38"/>
      <c r="E23" s="38"/>
      <c r="F23" s="38"/>
      <c r="G23" s="38"/>
      <c r="H23" s="38"/>
      <c r="I23" s="38"/>
      <c r="J23" s="38"/>
      <c r="K23" s="38"/>
      <c r="L23" s="38"/>
      <c r="M23" s="38"/>
      <c r="N23" s="38"/>
      <c r="O23" s="38"/>
      <c r="P23" s="38"/>
      <c r="Q23" s="38"/>
      <c r="R23" s="38"/>
      <c r="S23" s="38"/>
      <c r="T23" s="38"/>
      <c r="U23" s="38"/>
      <c r="V23" s="38"/>
      <c r="W23" s="38"/>
      <c r="X23" s="60"/>
      <c r="Y23" s="60"/>
      <c r="Z23" s="38"/>
      <c r="AA23" s="7">
        <f t="shared" si="0"/>
        <v>0</v>
      </c>
      <c r="BE23" s="3"/>
    </row>
    <row r="24" spans="1:57" ht="14.25" customHeight="1" x14ac:dyDescent="0.25">
      <c r="A24" s="61"/>
      <c r="B24" s="38"/>
      <c r="C24" s="38"/>
      <c r="D24" s="38"/>
      <c r="E24" s="38"/>
      <c r="F24" s="38"/>
      <c r="G24" s="38"/>
      <c r="H24" s="38"/>
      <c r="I24" s="38"/>
      <c r="J24" s="38"/>
      <c r="K24" s="38"/>
      <c r="L24" s="38"/>
      <c r="M24" s="38"/>
      <c r="N24" s="38"/>
      <c r="O24" s="38"/>
      <c r="P24" s="38"/>
      <c r="Q24" s="38"/>
      <c r="R24" s="38"/>
      <c r="S24" s="38"/>
      <c r="T24" s="38"/>
      <c r="U24" s="38"/>
      <c r="V24" s="38"/>
      <c r="W24" s="38"/>
      <c r="X24" s="60"/>
      <c r="Y24" s="60"/>
      <c r="Z24" s="38"/>
      <c r="AA24" s="7">
        <f t="shared" si="0"/>
        <v>0</v>
      </c>
      <c r="BE24" s="3"/>
    </row>
    <row r="25" spans="1:57" ht="14.25" customHeight="1" x14ac:dyDescent="0.25">
      <c r="A25" s="61"/>
      <c r="B25" s="38"/>
      <c r="C25" s="38"/>
      <c r="D25" s="38"/>
      <c r="E25" s="38"/>
      <c r="F25" s="38"/>
      <c r="G25" s="38"/>
      <c r="H25" s="38"/>
      <c r="I25" s="38"/>
      <c r="J25" s="38"/>
      <c r="K25" s="38"/>
      <c r="L25" s="38"/>
      <c r="M25" s="38"/>
      <c r="N25" s="38"/>
      <c r="O25" s="38"/>
      <c r="P25" s="38"/>
      <c r="Q25" s="38"/>
      <c r="R25" s="38"/>
      <c r="S25" s="38"/>
      <c r="T25" s="38"/>
      <c r="U25" s="38"/>
      <c r="V25" s="38"/>
      <c r="W25" s="38"/>
      <c r="X25" s="60"/>
      <c r="Y25" s="60"/>
      <c r="Z25" s="38"/>
      <c r="AA25" s="7">
        <f t="shared" si="0"/>
        <v>0</v>
      </c>
      <c r="BE25" s="3"/>
    </row>
    <row r="26" spans="1:57" ht="14.25" customHeight="1" x14ac:dyDescent="0.25">
      <c r="A26" s="61"/>
      <c r="B26" s="38"/>
      <c r="C26" s="38"/>
      <c r="D26" s="38"/>
      <c r="E26" s="38"/>
      <c r="F26" s="38"/>
      <c r="G26" s="38"/>
      <c r="H26" s="38"/>
      <c r="I26" s="38"/>
      <c r="J26" s="38"/>
      <c r="K26" s="38"/>
      <c r="L26" s="38"/>
      <c r="M26" s="38"/>
      <c r="N26" s="38"/>
      <c r="O26" s="38"/>
      <c r="P26" s="38"/>
      <c r="Q26" s="38"/>
      <c r="R26" s="38"/>
      <c r="S26" s="38"/>
      <c r="T26" s="38"/>
      <c r="U26" s="38"/>
      <c r="V26" s="38"/>
      <c r="W26" s="38"/>
      <c r="X26" s="60"/>
      <c r="Y26" s="60"/>
      <c r="Z26" s="38"/>
      <c r="AA26" s="7">
        <f t="shared" si="0"/>
        <v>0</v>
      </c>
      <c r="BE26" s="3"/>
    </row>
    <row r="27" spans="1:57" ht="14.25" customHeight="1" x14ac:dyDescent="0.25">
      <c r="A27" s="61"/>
      <c r="B27" s="38"/>
      <c r="C27" s="59"/>
      <c r="D27" s="59"/>
      <c r="E27" s="59"/>
      <c r="F27" s="59"/>
      <c r="G27" s="59"/>
      <c r="H27" s="59"/>
      <c r="I27" s="59"/>
      <c r="J27" s="59"/>
      <c r="K27" s="59"/>
      <c r="L27" s="59"/>
      <c r="M27" s="59"/>
      <c r="N27" s="59"/>
      <c r="O27" s="59"/>
      <c r="P27" s="59"/>
      <c r="Q27" s="59"/>
      <c r="R27" s="59"/>
      <c r="S27" s="59"/>
      <c r="T27" s="59"/>
      <c r="U27" s="59"/>
      <c r="V27" s="59"/>
      <c r="W27" s="59"/>
      <c r="X27" s="60"/>
      <c r="Y27" s="60"/>
      <c r="Z27" s="59"/>
      <c r="AA27" s="7">
        <f t="shared" si="0"/>
        <v>0</v>
      </c>
      <c r="BE27" s="3"/>
    </row>
    <row r="28" spans="1:57" ht="14.25" customHeight="1" x14ac:dyDescent="0.25">
      <c r="A28" s="61"/>
      <c r="B28" s="38"/>
      <c r="C28" s="38"/>
      <c r="D28" s="38"/>
      <c r="E28" s="38"/>
      <c r="F28" s="38"/>
      <c r="G28" s="38"/>
      <c r="H28" s="38"/>
      <c r="I28" s="38"/>
      <c r="J28" s="38"/>
      <c r="K28" s="38"/>
      <c r="L28" s="38"/>
      <c r="M28" s="38"/>
      <c r="N28" s="38"/>
      <c r="O28" s="38"/>
      <c r="P28" s="38"/>
      <c r="Q28" s="38"/>
      <c r="R28" s="38"/>
      <c r="S28" s="38"/>
      <c r="T28" s="38"/>
      <c r="U28" s="38"/>
      <c r="V28" s="38"/>
      <c r="W28" s="38"/>
      <c r="X28" s="60"/>
      <c r="Y28" s="60"/>
      <c r="Z28" s="38"/>
      <c r="AA28" s="7">
        <f t="shared" si="0"/>
        <v>0</v>
      </c>
      <c r="BE28" s="3"/>
    </row>
    <row r="29" spans="1:57" ht="14.25" customHeight="1" x14ac:dyDescent="0.25">
      <c r="A29" s="61"/>
      <c r="B29" s="38"/>
      <c r="C29" s="38"/>
      <c r="D29" s="38"/>
      <c r="E29" s="38"/>
      <c r="F29" s="38"/>
      <c r="G29" s="38"/>
      <c r="H29" s="38"/>
      <c r="I29" s="38"/>
      <c r="J29" s="38"/>
      <c r="K29" s="38"/>
      <c r="L29" s="38"/>
      <c r="M29" s="38"/>
      <c r="N29" s="38"/>
      <c r="O29" s="38"/>
      <c r="P29" s="38"/>
      <c r="Q29" s="38"/>
      <c r="R29" s="38"/>
      <c r="S29" s="38"/>
      <c r="T29" s="38"/>
      <c r="U29" s="38"/>
      <c r="V29" s="38"/>
      <c r="W29" s="38"/>
      <c r="X29" s="60"/>
      <c r="Y29" s="60"/>
      <c r="Z29" s="38"/>
      <c r="AA29" s="7">
        <f t="shared" si="0"/>
        <v>0</v>
      </c>
      <c r="BE29" s="3"/>
    </row>
    <row r="30" spans="1:57" ht="14.25" customHeight="1" x14ac:dyDescent="0.25">
      <c r="A30" s="61"/>
      <c r="B30" s="38"/>
      <c r="C30" s="38"/>
      <c r="D30" s="38"/>
      <c r="E30" s="38"/>
      <c r="F30" s="38"/>
      <c r="G30" s="38"/>
      <c r="H30" s="38"/>
      <c r="I30" s="38"/>
      <c r="J30" s="38"/>
      <c r="K30" s="38"/>
      <c r="L30" s="38"/>
      <c r="M30" s="38"/>
      <c r="N30" s="38"/>
      <c r="O30" s="38"/>
      <c r="P30" s="38"/>
      <c r="Q30" s="38"/>
      <c r="R30" s="38"/>
      <c r="S30" s="38"/>
      <c r="T30" s="38"/>
      <c r="U30" s="38"/>
      <c r="V30" s="38"/>
      <c r="W30" s="38"/>
      <c r="X30" s="60"/>
      <c r="Y30" s="60"/>
      <c r="Z30" s="38"/>
      <c r="AA30" s="7">
        <f t="shared" si="0"/>
        <v>0</v>
      </c>
      <c r="BE30" s="3"/>
    </row>
    <row r="31" spans="1:57" ht="14.25" customHeight="1" x14ac:dyDescent="0.25">
      <c r="A31" s="61"/>
      <c r="B31" s="38"/>
      <c r="C31" s="38"/>
      <c r="D31" s="38"/>
      <c r="E31" s="38"/>
      <c r="F31" s="38"/>
      <c r="G31" s="38"/>
      <c r="H31" s="38"/>
      <c r="I31" s="38"/>
      <c r="J31" s="38"/>
      <c r="K31" s="38"/>
      <c r="L31" s="38"/>
      <c r="M31" s="38"/>
      <c r="N31" s="38"/>
      <c r="O31" s="38"/>
      <c r="P31" s="38"/>
      <c r="Q31" s="38"/>
      <c r="R31" s="38"/>
      <c r="S31" s="38"/>
      <c r="T31" s="38"/>
      <c r="U31" s="38"/>
      <c r="V31" s="38"/>
      <c r="W31" s="38"/>
      <c r="X31" s="60"/>
      <c r="Y31" s="60"/>
      <c r="Z31" s="38"/>
      <c r="AA31" s="7">
        <f t="shared" si="0"/>
        <v>0</v>
      </c>
      <c r="BE31" s="3"/>
    </row>
    <row r="32" spans="1:57" ht="14.25" customHeight="1" x14ac:dyDescent="0.25">
      <c r="A32" s="27" t="s">
        <v>21</v>
      </c>
      <c r="B32" s="7">
        <f>SUM(B8:B31)</f>
        <v>0</v>
      </c>
      <c r="C32" s="7">
        <f t="shared" ref="C32:W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 t="shared" si="1"/>
        <v>0</v>
      </c>
      <c r="W32" s="7">
        <f t="shared" si="1"/>
        <v>0</v>
      </c>
      <c r="X32" s="7">
        <f t="shared" ref="X32:Z32" si="2">SUM(X8:X31)</f>
        <v>0</v>
      </c>
      <c r="Y32" s="7">
        <f t="shared" si="2"/>
        <v>0</v>
      </c>
      <c r="Z32" s="7">
        <f t="shared" si="2"/>
        <v>0</v>
      </c>
      <c r="AA32" s="70" t="e">
        <f>SUM(AA8:AA31)/COUNT(B8:B31)</f>
        <v>#DIV/0!</v>
      </c>
      <c r="BE32" s="3"/>
    </row>
    <row r="33" spans="1:57" ht="14.25" customHeight="1" x14ac:dyDescent="0.25">
      <c r="A33" s="27" t="s">
        <v>22</v>
      </c>
      <c r="B33" s="7" t="e">
        <f>B32/COUNT(B8:B31)*100</f>
        <v>#DIV/0!</v>
      </c>
      <c r="C33" s="7" t="e">
        <f t="shared" ref="C33:W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c r="U33" s="7" t="e">
        <f t="shared" si="3"/>
        <v>#DIV/0!</v>
      </c>
      <c r="V33" s="7" t="e">
        <f t="shared" si="3"/>
        <v>#DIV/0!</v>
      </c>
      <c r="W33" s="7" t="e">
        <f t="shared" si="3"/>
        <v>#DIV/0!</v>
      </c>
      <c r="X33" s="7" t="e">
        <f t="shared" ref="X33:Z33" si="4">X32/COUNT(X8:X31)*100</f>
        <v>#DIV/0!</v>
      </c>
      <c r="Y33" s="7" t="e">
        <f t="shared" si="4"/>
        <v>#DIV/0!</v>
      </c>
      <c r="Z33" s="7" t="e">
        <f t="shared" si="4"/>
        <v>#DIV/0!</v>
      </c>
      <c r="AA33" s="71"/>
      <c r="BE33" s="3"/>
    </row>
    <row r="34" spans="1:57" ht="14.25" customHeight="1" x14ac:dyDescent="0.25"/>
    <row r="35" spans="1:57" ht="14.25" customHeight="1" x14ac:dyDescent="0.25">
      <c r="A35" s="19" t="s">
        <v>12</v>
      </c>
      <c r="B35" s="11"/>
      <c r="C35" s="11"/>
      <c r="D35" s="11"/>
      <c r="E35" s="11"/>
      <c r="F35" s="11"/>
      <c r="G35" s="11"/>
      <c r="H35" s="11"/>
      <c r="I35" s="11"/>
      <c r="J35" s="11"/>
      <c r="K35" s="11"/>
      <c r="L35" s="11"/>
      <c r="M35" s="11"/>
      <c r="N35" s="11"/>
      <c r="O35" s="11"/>
      <c r="P35" s="11"/>
      <c r="Q35" s="11"/>
      <c r="R35" s="11"/>
      <c r="S35" s="11"/>
      <c r="T35" s="11"/>
      <c r="U35" s="11"/>
      <c r="V35" s="12"/>
      <c r="X35" s="86" t="s">
        <v>13</v>
      </c>
      <c r="Y35" s="87"/>
      <c r="Z35" s="87"/>
      <c r="AA35" s="88"/>
      <c r="BE35" s="3"/>
    </row>
    <row r="36" spans="1:57" ht="14.25" customHeight="1" x14ac:dyDescent="0.25">
      <c r="A36" s="13"/>
      <c r="B36" s="14"/>
      <c r="C36" s="14"/>
      <c r="D36" s="14"/>
      <c r="E36" s="14"/>
      <c r="F36" s="14"/>
      <c r="G36" s="14"/>
      <c r="H36" s="14"/>
      <c r="I36" s="14"/>
      <c r="J36" s="14"/>
      <c r="K36" s="14"/>
      <c r="L36" s="14"/>
      <c r="M36" s="14"/>
      <c r="N36" s="14"/>
      <c r="O36" s="14"/>
      <c r="P36" s="14"/>
      <c r="Q36" s="14"/>
      <c r="R36" s="14"/>
      <c r="S36" s="14"/>
      <c r="T36" s="14"/>
      <c r="U36" s="14"/>
      <c r="V36" s="15"/>
      <c r="X36" s="89" t="s">
        <v>14</v>
      </c>
      <c r="Y36" s="90"/>
      <c r="Z36" s="84"/>
      <c r="AA36" s="85"/>
      <c r="BE36" s="3"/>
    </row>
    <row r="37" spans="1:57" ht="14.25" customHeight="1" x14ac:dyDescent="0.25">
      <c r="A37" s="13"/>
      <c r="B37" s="14"/>
      <c r="C37" s="14"/>
      <c r="D37" s="14"/>
      <c r="E37" s="14"/>
      <c r="F37" s="14"/>
      <c r="G37" s="14"/>
      <c r="H37" s="14"/>
      <c r="I37" s="14"/>
      <c r="J37" s="14"/>
      <c r="K37" s="14"/>
      <c r="L37" s="14"/>
      <c r="M37" s="14"/>
      <c r="N37" s="14"/>
      <c r="O37" s="14"/>
      <c r="P37" s="14"/>
      <c r="Q37" s="14"/>
      <c r="R37" s="14"/>
      <c r="S37" s="14"/>
      <c r="T37" s="14"/>
      <c r="U37" s="14"/>
      <c r="V37" s="15"/>
      <c r="X37" s="91" t="s">
        <v>15</v>
      </c>
      <c r="Y37" s="92"/>
      <c r="Z37" s="84"/>
      <c r="AA37" s="85"/>
      <c r="BE37" s="3"/>
    </row>
    <row r="38" spans="1:57" ht="14.25" customHeight="1" x14ac:dyDescent="0.25">
      <c r="A38" s="13"/>
      <c r="B38" s="14"/>
      <c r="C38" s="14"/>
      <c r="D38" s="14"/>
      <c r="E38" s="14"/>
      <c r="F38" s="14"/>
      <c r="G38" s="14"/>
      <c r="H38" s="14"/>
      <c r="I38" s="14"/>
      <c r="J38" s="14"/>
      <c r="K38" s="14"/>
      <c r="L38" s="14"/>
      <c r="M38" s="14"/>
      <c r="N38" s="14"/>
      <c r="O38" s="14"/>
      <c r="P38" s="14"/>
      <c r="Q38" s="14"/>
      <c r="R38" s="14"/>
      <c r="S38" s="14"/>
      <c r="T38" s="14"/>
      <c r="U38" s="14"/>
      <c r="V38" s="15"/>
      <c r="X38" s="93" t="s">
        <v>16</v>
      </c>
      <c r="Y38" s="94"/>
      <c r="Z38" s="84"/>
      <c r="AA38" s="85"/>
      <c r="BE38" s="3"/>
    </row>
    <row r="39" spans="1:57" ht="14.25" customHeight="1" x14ac:dyDescent="0.25">
      <c r="A39" s="13"/>
      <c r="B39" s="14"/>
      <c r="C39" s="14"/>
      <c r="D39" s="14"/>
      <c r="E39" s="14"/>
      <c r="F39" s="14"/>
      <c r="G39" s="14"/>
      <c r="H39" s="14"/>
      <c r="I39" s="14"/>
      <c r="J39" s="14"/>
      <c r="K39" s="14"/>
      <c r="L39" s="14"/>
      <c r="M39" s="14"/>
      <c r="N39" s="14"/>
      <c r="O39" s="14"/>
      <c r="P39" s="14"/>
      <c r="Q39" s="14"/>
      <c r="R39" s="14"/>
      <c r="S39" s="14"/>
      <c r="T39" s="14"/>
      <c r="U39" s="14"/>
      <c r="V39" s="15"/>
      <c r="X39" s="95" t="s">
        <v>17</v>
      </c>
      <c r="Y39" s="96"/>
      <c r="Z39" s="84"/>
      <c r="AA39" s="85"/>
      <c r="BE39" s="3"/>
    </row>
    <row r="40" spans="1:57" ht="14.25" customHeight="1" x14ac:dyDescent="0.25">
      <c r="A40" s="13"/>
      <c r="B40" s="14"/>
      <c r="C40" s="14"/>
      <c r="D40" s="14"/>
      <c r="E40" s="14"/>
      <c r="F40" s="14"/>
      <c r="G40" s="14"/>
      <c r="H40" s="14"/>
      <c r="I40" s="14"/>
      <c r="J40" s="14"/>
      <c r="K40" s="14"/>
      <c r="L40" s="14"/>
      <c r="M40" s="14"/>
      <c r="N40" s="14"/>
      <c r="O40" s="14"/>
      <c r="P40" s="14"/>
      <c r="Q40" s="14"/>
      <c r="R40" s="14"/>
      <c r="S40" s="14"/>
      <c r="T40" s="14"/>
      <c r="U40" s="14"/>
      <c r="V40" s="15"/>
      <c r="X40" s="80" t="s">
        <v>18</v>
      </c>
      <c r="Y40" s="81"/>
      <c r="Z40" s="84"/>
      <c r="AA40" s="85"/>
      <c r="BE40" s="3"/>
    </row>
    <row r="41" spans="1:57" ht="14.25" customHeight="1" x14ac:dyDescent="0.25">
      <c r="A41" s="16"/>
      <c r="B41" s="17"/>
      <c r="C41" s="17"/>
      <c r="D41" s="17"/>
      <c r="E41" s="17"/>
      <c r="F41" s="17"/>
      <c r="G41" s="17"/>
      <c r="H41" s="17"/>
      <c r="I41" s="17"/>
      <c r="J41" s="17"/>
      <c r="K41" s="17"/>
      <c r="L41" s="17"/>
      <c r="M41" s="17"/>
      <c r="N41" s="17"/>
      <c r="O41" s="17"/>
      <c r="P41" s="17"/>
      <c r="Q41" s="17"/>
      <c r="R41" s="17"/>
      <c r="S41" s="17"/>
      <c r="T41" s="17"/>
      <c r="U41" s="17"/>
      <c r="V41" s="18"/>
      <c r="X41" s="82" t="s">
        <v>19</v>
      </c>
      <c r="Y41" s="83"/>
      <c r="Z41" s="84"/>
      <c r="AA41" s="85"/>
      <c r="BE41" s="3"/>
    </row>
    <row r="42" spans="1:57" x14ac:dyDescent="0.25">
      <c r="A42" s="14"/>
      <c r="B42" s="14"/>
      <c r="C42" s="14"/>
      <c r="D42" s="14"/>
      <c r="E42" s="14"/>
      <c r="F42" s="14"/>
      <c r="G42" s="14"/>
      <c r="H42" s="14"/>
      <c r="I42" s="14"/>
      <c r="J42" s="14"/>
      <c r="K42" s="14"/>
      <c r="L42" s="14"/>
      <c r="M42" s="14"/>
      <c r="N42" s="14"/>
      <c r="O42" s="14"/>
      <c r="T42" s="8"/>
      <c r="BE42" s="3"/>
    </row>
    <row r="43" spans="1:57" x14ac:dyDescent="0.25">
      <c r="T43" s="8"/>
      <c r="BE43" s="3"/>
    </row>
  </sheetData>
  <mergeCells count="14">
    <mergeCell ref="Z41:AA41"/>
    <mergeCell ref="Z38:AA38"/>
    <mergeCell ref="Z39:AA39"/>
    <mergeCell ref="Z40:AA40"/>
    <mergeCell ref="X38:Y38"/>
    <mergeCell ref="X39:Y39"/>
    <mergeCell ref="X40:Y40"/>
    <mergeCell ref="X41:Y41"/>
    <mergeCell ref="AA32:AA33"/>
    <mergeCell ref="Z36:AA36"/>
    <mergeCell ref="Z37:AA37"/>
    <mergeCell ref="X35:AA35"/>
    <mergeCell ref="X36:Y36"/>
    <mergeCell ref="X37:Y37"/>
  </mergeCells>
  <conditionalFormatting sqref="B33:Z33">
    <cfRule type="cellIs" dxfId="179" priority="7" operator="greaterThanOrEqual">
      <formula>90</formula>
    </cfRule>
    <cfRule type="cellIs" dxfId="178" priority="8" operator="between">
      <formula>80</formula>
      <formula>89.99</formula>
    </cfRule>
    <cfRule type="cellIs" dxfId="177" priority="9" operator="between">
      <formula>70</formula>
      <formula>79.99</formula>
    </cfRule>
    <cfRule type="cellIs" dxfId="176" priority="10" operator="between">
      <formula>60</formula>
      <formula>69.99</formula>
    </cfRule>
    <cfRule type="cellIs" dxfId="175" priority="11" operator="between">
      <formula>50</formula>
      <formula>59.99</formula>
    </cfRule>
    <cfRule type="cellIs" dxfId="174" priority="12" operator="lessThanOrEqual">
      <formula>49.99</formula>
    </cfRule>
  </conditionalFormatting>
  <conditionalFormatting sqref="AA8:AA31">
    <cfRule type="cellIs" dxfId="173" priority="1" operator="greaterThanOrEqual">
      <formula>90</formula>
    </cfRule>
    <cfRule type="cellIs" dxfId="172" priority="2" operator="between">
      <formula>80</formula>
      <formula>89.99</formula>
    </cfRule>
    <cfRule type="cellIs" dxfId="171" priority="3" operator="between">
      <formula>70</formula>
      <formula>79.99</formula>
    </cfRule>
    <cfRule type="cellIs" dxfId="170" priority="4" operator="between">
      <formula>60</formula>
      <formula>69.99</formula>
    </cfRule>
    <cfRule type="cellIs" dxfId="169" priority="5" operator="between">
      <formula>50</formula>
      <formula>59.99</formula>
    </cfRule>
    <cfRule type="cellIs" dxfId="16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S41"/>
  <sheetViews>
    <sheetView showGridLines="0" workbookViewId="0"/>
  </sheetViews>
  <sheetFormatPr defaultRowHeight="15" x14ac:dyDescent="0.25"/>
  <cols>
    <col min="1" max="1" width="26.140625" style="3" customWidth="1"/>
    <col min="2" max="20" width="7.140625" style="3" customWidth="1"/>
    <col min="21" max="16384" width="9.140625" style="3"/>
  </cols>
  <sheetData>
    <row r="1" spans="1:19" ht="14.25" customHeight="1" x14ac:dyDescent="0.25">
      <c r="A1" s="26" t="s">
        <v>20</v>
      </c>
    </row>
    <row r="2" spans="1:19" s="10" customFormat="1" ht="14.25" customHeight="1" x14ac:dyDescent="0.3">
      <c r="A2" s="9" t="s">
        <v>164</v>
      </c>
      <c r="B2" s="23"/>
      <c r="C2" s="23"/>
      <c r="D2" s="23"/>
      <c r="E2" s="23"/>
      <c r="F2" s="23"/>
      <c r="G2" s="23"/>
      <c r="H2" s="23"/>
      <c r="I2" s="23"/>
      <c r="J2" s="23"/>
      <c r="K2" s="23"/>
      <c r="L2" s="23"/>
    </row>
    <row r="3" spans="1:19" ht="14.25" customHeight="1" x14ac:dyDescent="0.25">
      <c r="A3" s="9" t="s">
        <v>68</v>
      </c>
    </row>
    <row r="4" spans="1:19" ht="10.5" customHeight="1" x14ac:dyDescent="0.2">
      <c r="A4" s="54"/>
      <c r="B4" s="44"/>
      <c r="C4" s="44"/>
      <c r="D4" s="44"/>
      <c r="E4" s="44"/>
      <c r="F4" s="44"/>
      <c r="G4" s="44"/>
      <c r="H4" s="44"/>
      <c r="I4" s="44"/>
      <c r="J4" s="44"/>
      <c r="K4" s="44"/>
      <c r="L4" s="44"/>
    </row>
    <row r="5" spans="1:19" ht="10.5" customHeight="1" x14ac:dyDescent="0.2">
      <c r="A5" s="54"/>
      <c r="B5" s="44"/>
      <c r="C5" s="44"/>
      <c r="D5" s="44"/>
      <c r="E5" s="44"/>
      <c r="F5" s="44"/>
      <c r="G5" s="44"/>
    </row>
    <row r="6" spans="1:19" s="22" customFormat="1" ht="10.5" customHeight="1" x14ac:dyDescent="0.25">
      <c r="A6" s="32"/>
      <c r="B6" s="20" t="s">
        <v>84</v>
      </c>
      <c r="C6" s="20" t="s">
        <v>46</v>
      </c>
      <c r="D6" s="20" t="s">
        <v>46</v>
      </c>
      <c r="E6" s="20" t="s">
        <v>26</v>
      </c>
      <c r="F6" s="20" t="s">
        <v>26</v>
      </c>
      <c r="G6" s="20" t="s">
        <v>26</v>
      </c>
      <c r="H6" s="20" t="s">
        <v>26</v>
      </c>
      <c r="I6" s="20" t="s">
        <v>26</v>
      </c>
      <c r="J6" s="20" t="s">
        <v>26</v>
      </c>
      <c r="K6" s="20" t="s">
        <v>26</v>
      </c>
      <c r="L6" s="20" t="s">
        <v>26</v>
      </c>
      <c r="M6" s="20" t="s">
        <v>26</v>
      </c>
      <c r="N6" s="20" t="s">
        <v>47</v>
      </c>
      <c r="O6" s="20" t="s">
        <v>47</v>
      </c>
      <c r="P6" s="20" t="s">
        <v>47</v>
      </c>
      <c r="Q6" s="20" t="s">
        <v>47</v>
      </c>
      <c r="R6" s="20" t="s">
        <v>36</v>
      </c>
      <c r="S6" s="20" t="s">
        <v>36</v>
      </c>
    </row>
    <row r="7" spans="1:19"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c r="R7" s="46">
        <v>17</v>
      </c>
      <c r="S7" s="46">
        <v>18</v>
      </c>
    </row>
    <row r="8" spans="1:19" ht="14.25" customHeight="1" x14ac:dyDescent="0.25">
      <c r="A8" s="61"/>
      <c r="B8" s="53"/>
      <c r="C8" s="53"/>
      <c r="D8" s="53"/>
      <c r="E8" s="53"/>
      <c r="F8" s="53"/>
      <c r="G8" s="53"/>
      <c r="H8" s="53"/>
      <c r="I8" s="53"/>
      <c r="J8" s="53"/>
      <c r="K8" s="53"/>
      <c r="L8" s="60"/>
      <c r="M8" s="60"/>
      <c r="N8" s="60"/>
      <c r="O8" s="60"/>
      <c r="P8" s="60"/>
      <c r="Q8" s="60"/>
      <c r="R8" s="60"/>
      <c r="S8" s="60"/>
    </row>
    <row r="9" spans="1:19" ht="14.25" customHeight="1" x14ac:dyDescent="0.25">
      <c r="A9" s="61"/>
      <c r="B9" s="53"/>
      <c r="C9" s="53"/>
      <c r="D9" s="53"/>
      <c r="E9" s="53"/>
      <c r="F9" s="53"/>
      <c r="G9" s="53"/>
      <c r="H9" s="53"/>
      <c r="I9" s="53"/>
      <c r="J9" s="53"/>
      <c r="K9" s="53"/>
      <c r="L9" s="60"/>
      <c r="M9" s="60"/>
      <c r="N9" s="60"/>
      <c r="O9" s="60"/>
      <c r="P9" s="60"/>
      <c r="Q9" s="60"/>
      <c r="R9" s="60"/>
      <c r="S9" s="60"/>
    </row>
    <row r="10" spans="1:19" ht="14.25" customHeight="1" x14ac:dyDescent="0.25">
      <c r="A10" s="61"/>
      <c r="B10" s="53"/>
      <c r="C10" s="53"/>
      <c r="D10" s="53"/>
      <c r="E10" s="53"/>
      <c r="F10" s="53"/>
      <c r="G10" s="53"/>
      <c r="H10" s="53"/>
      <c r="I10" s="53"/>
      <c r="J10" s="53"/>
      <c r="K10" s="53"/>
      <c r="L10" s="60"/>
      <c r="M10" s="60"/>
      <c r="N10" s="60"/>
      <c r="O10" s="60"/>
      <c r="P10" s="60"/>
      <c r="Q10" s="60"/>
      <c r="R10" s="60"/>
      <c r="S10" s="60"/>
    </row>
    <row r="11" spans="1:19" ht="14.25" customHeight="1" x14ac:dyDescent="0.25">
      <c r="A11" s="61"/>
      <c r="B11" s="53"/>
      <c r="C11" s="53"/>
      <c r="D11" s="53"/>
      <c r="E11" s="53"/>
      <c r="F11" s="53"/>
      <c r="G11" s="53"/>
      <c r="H11" s="53"/>
      <c r="I11" s="53"/>
      <c r="J11" s="53"/>
      <c r="K11" s="53"/>
      <c r="L11" s="60"/>
      <c r="M11" s="60"/>
      <c r="N11" s="60"/>
      <c r="O11" s="60"/>
      <c r="P11" s="60"/>
      <c r="Q11" s="60"/>
      <c r="R11" s="60"/>
      <c r="S11" s="60"/>
    </row>
    <row r="12" spans="1:19" ht="14.25" customHeight="1" x14ac:dyDescent="0.25">
      <c r="A12" s="61"/>
      <c r="B12" s="53"/>
      <c r="C12" s="53"/>
      <c r="D12" s="53"/>
      <c r="E12" s="53"/>
      <c r="F12" s="53"/>
      <c r="G12" s="53"/>
      <c r="H12" s="53"/>
      <c r="I12" s="53"/>
      <c r="J12" s="53"/>
      <c r="K12" s="53"/>
      <c r="L12" s="60"/>
      <c r="M12" s="60"/>
      <c r="N12" s="60"/>
      <c r="O12" s="60"/>
      <c r="P12" s="60"/>
      <c r="Q12" s="60"/>
      <c r="R12" s="60"/>
      <c r="S12" s="60"/>
    </row>
    <row r="13" spans="1:19" ht="14.25" customHeight="1" x14ac:dyDescent="0.25">
      <c r="A13" s="61"/>
      <c r="B13" s="53"/>
      <c r="C13" s="53"/>
      <c r="D13" s="53"/>
      <c r="E13" s="53"/>
      <c r="F13" s="53"/>
      <c r="G13" s="53"/>
      <c r="H13" s="53"/>
      <c r="I13" s="53"/>
      <c r="J13" s="53"/>
      <c r="K13" s="53"/>
      <c r="L13" s="60"/>
      <c r="M13" s="60"/>
      <c r="N13" s="60"/>
      <c r="O13" s="60"/>
      <c r="P13" s="60"/>
      <c r="Q13" s="60"/>
      <c r="R13" s="60"/>
      <c r="S13" s="60"/>
    </row>
    <row r="14" spans="1:19" ht="14.25" customHeight="1" x14ac:dyDescent="0.25">
      <c r="A14" s="61"/>
      <c r="B14" s="53"/>
      <c r="C14" s="53"/>
      <c r="D14" s="53"/>
      <c r="E14" s="53"/>
      <c r="F14" s="53"/>
      <c r="G14" s="53"/>
      <c r="H14" s="53"/>
      <c r="I14" s="53"/>
      <c r="J14" s="53"/>
      <c r="K14" s="53"/>
      <c r="L14" s="60"/>
      <c r="M14" s="60"/>
      <c r="N14" s="60"/>
      <c r="O14" s="60"/>
      <c r="P14" s="60"/>
      <c r="Q14" s="60"/>
      <c r="R14" s="60"/>
      <c r="S14" s="60"/>
    </row>
    <row r="15" spans="1:19" ht="14.25" customHeight="1" x14ac:dyDescent="0.25">
      <c r="A15" s="61"/>
      <c r="B15" s="53"/>
      <c r="C15" s="53"/>
      <c r="D15" s="53"/>
      <c r="E15" s="53"/>
      <c r="F15" s="53"/>
      <c r="G15" s="53"/>
      <c r="H15" s="53"/>
      <c r="I15" s="53"/>
      <c r="J15" s="53"/>
      <c r="K15" s="53"/>
      <c r="L15" s="60"/>
      <c r="M15" s="60"/>
      <c r="N15" s="60"/>
      <c r="O15" s="60"/>
      <c r="P15" s="60"/>
      <c r="Q15" s="60"/>
      <c r="R15" s="60"/>
      <c r="S15" s="60"/>
    </row>
    <row r="16" spans="1:19" ht="14.25" customHeight="1" x14ac:dyDescent="0.25">
      <c r="A16" s="61"/>
      <c r="B16" s="53"/>
      <c r="C16" s="53"/>
      <c r="D16" s="53"/>
      <c r="E16" s="53"/>
      <c r="F16" s="53"/>
      <c r="G16" s="53"/>
      <c r="H16" s="53"/>
      <c r="I16" s="53"/>
      <c r="J16" s="53"/>
      <c r="K16" s="53"/>
      <c r="L16" s="60"/>
      <c r="M16" s="60"/>
      <c r="N16" s="60"/>
      <c r="O16" s="60"/>
      <c r="P16" s="60"/>
      <c r="Q16" s="60"/>
      <c r="R16" s="60"/>
      <c r="S16" s="60"/>
    </row>
    <row r="17" spans="1:19" ht="14.25" customHeight="1" x14ac:dyDescent="0.25">
      <c r="A17" s="61"/>
      <c r="B17" s="53"/>
      <c r="C17" s="53"/>
      <c r="D17" s="53"/>
      <c r="E17" s="53"/>
      <c r="F17" s="53"/>
      <c r="G17" s="53"/>
      <c r="H17" s="53"/>
      <c r="I17" s="53"/>
      <c r="J17" s="53"/>
      <c r="K17" s="53"/>
      <c r="L17" s="60"/>
      <c r="M17" s="60"/>
      <c r="N17" s="60"/>
      <c r="O17" s="60"/>
      <c r="P17" s="60"/>
      <c r="Q17" s="60"/>
      <c r="R17" s="60"/>
      <c r="S17" s="60"/>
    </row>
    <row r="18" spans="1:19" ht="14.25" customHeight="1" x14ac:dyDescent="0.25">
      <c r="A18" s="61"/>
      <c r="B18" s="53"/>
      <c r="C18" s="53"/>
      <c r="D18" s="53"/>
      <c r="E18" s="53"/>
      <c r="F18" s="53"/>
      <c r="G18" s="53"/>
      <c r="H18" s="53"/>
      <c r="I18" s="53"/>
      <c r="J18" s="53"/>
      <c r="K18" s="53"/>
      <c r="L18" s="60"/>
      <c r="M18" s="60"/>
      <c r="N18" s="60"/>
      <c r="O18" s="60"/>
      <c r="P18" s="60"/>
      <c r="Q18" s="60"/>
      <c r="R18" s="60"/>
      <c r="S18" s="60"/>
    </row>
    <row r="19" spans="1:19" ht="14.25" customHeight="1" x14ac:dyDescent="0.25">
      <c r="A19" s="61"/>
      <c r="B19" s="53"/>
      <c r="C19" s="53"/>
      <c r="D19" s="53"/>
      <c r="E19" s="53"/>
      <c r="F19" s="53"/>
      <c r="G19" s="53"/>
      <c r="H19" s="53"/>
      <c r="I19" s="53"/>
      <c r="J19" s="53"/>
      <c r="K19" s="53"/>
      <c r="L19" s="60"/>
      <c r="M19" s="60"/>
      <c r="N19" s="60"/>
      <c r="O19" s="60"/>
      <c r="P19" s="60"/>
      <c r="Q19" s="60"/>
      <c r="R19" s="60"/>
      <c r="S19" s="60"/>
    </row>
    <row r="20" spans="1:19" ht="14.25" customHeight="1" x14ac:dyDescent="0.25">
      <c r="A20" s="61"/>
      <c r="B20" s="53"/>
      <c r="C20" s="53"/>
      <c r="D20" s="53"/>
      <c r="E20" s="53"/>
      <c r="F20" s="53"/>
      <c r="G20" s="53"/>
      <c r="H20" s="53"/>
      <c r="I20" s="53"/>
      <c r="J20" s="53"/>
      <c r="K20" s="53"/>
      <c r="L20" s="60"/>
      <c r="M20" s="60"/>
      <c r="N20" s="60"/>
      <c r="O20" s="60"/>
      <c r="P20" s="60"/>
      <c r="Q20" s="60"/>
      <c r="R20" s="60"/>
      <c r="S20" s="60"/>
    </row>
    <row r="21" spans="1:19" ht="14.25" customHeight="1" x14ac:dyDescent="0.25">
      <c r="A21" s="61"/>
      <c r="B21" s="53"/>
      <c r="C21" s="53"/>
      <c r="D21" s="53"/>
      <c r="E21" s="53"/>
      <c r="F21" s="53"/>
      <c r="G21" s="53"/>
      <c r="H21" s="53"/>
      <c r="I21" s="53"/>
      <c r="J21" s="53"/>
      <c r="K21" s="53"/>
      <c r="L21" s="60"/>
      <c r="M21" s="60"/>
      <c r="N21" s="60"/>
      <c r="O21" s="60"/>
      <c r="P21" s="60"/>
      <c r="Q21" s="60"/>
      <c r="R21" s="60"/>
      <c r="S21" s="60"/>
    </row>
    <row r="22" spans="1:19" ht="14.25" customHeight="1" x14ac:dyDescent="0.25">
      <c r="A22" s="61"/>
      <c r="B22" s="53"/>
      <c r="C22" s="69"/>
      <c r="D22" s="69"/>
      <c r="E22" s="69"/>
      <c r="F22" s="69"/>
      <c r="G22" s="69"/>
      <c r="H22" s="69"/>
      <c r="I22" s="69"/>
      <c r="J22" s="69"/>
      <c r="K22" s="69"/>
      <c r="L22" s="69"/>
      <c r="M22" s="69"/>
      <c r="N22" s="69"/>
      <c r="O22" s="69"/>
      <c r="P22" s="69"/>
      <c r="Q22" s="69"/>
      <c r="R22" s="69"/>
      <c r="S22" s="69"/>
    </row>
    <row r="23" spans="1:19" ht="14.25" customHeight="1" x14ac:dyDescent="0.25">
      <c r="A23" s="61"/>
      <c r="B23" s="53"/>
      <c r="C23" s="53"/>
      <c r="D23" s="53"/>
      <c r="E23" s="53"/>
      <c r="F23" s="53"/>
      <c r="G23" s="53"/>
      <c r="H23" s="53"/>
      <c r="I23" s="53"/>
      <c r="J23" s="53"/>
      <c r="K23" s="53"/>
      <c r="L23" s="60"/>
      <c r="M23" s="60"/>
      <c r="N23" s="60"/>
      <c r="O23" s="60"/>
      <c r="P23" s="60"/>
      <c r="Q23" s="60"/>
      <c r="R23" s="60"/>
      <c r="S23" s="60"/>
    </row>
    <row r="24" spans="1:19" ht="14.25" customHeight="1" x14ac:dyDescent="0.25">
      <c r="A24" s="61"/>
      <c r="B24" s="53"/>
      <c r="C24" s="53"/>
      <c r="D24" s="53"/>
      <c r="E24" s="53"/>
      <c r="F24" s="53"/>
      <c r="G24" s="53"/>
      <c r="H24" s="53"/>
      <c r="I24" s="53"/>
      <c r="J24" s="53"/>
      <c r="K24" s="53"/>
      <c r="L24" s="60"/>
      <c r="M24" s="60"/>
      <c r="N24" s="60"/>
      <c r="O24" s="60"/>
      <c r="P24" s="60"/>
      <c r="Q24" s="60"/>
      <c r="R24" s="60"/>
      <c r="S24" s="60"/>
    </row>
    <row r="25" spans="1:19" ht="14.25" customHeight="1" x14ac:dyDescent="0.25">
      <c r="A25" s="61"/>
      <c r="B25" s="53"/>
      <c r="C25" s="53"/>
      <c r="D25" s="53"/>
      <c r="E25" s="53"/>
      <c r="F25" s="53"/>
      <c r="G25" s="53"/>
      <c r="H25" s="53"/>
      <c r="I25" s="53"/>
      <c r="J25" s="53"/>
      <c r="K25" s="53"/>
      <c r="L25" s="60"/>
      <c r="M25" s="60"/>
      <c r="N25" s="60"/>
      <c r="O25" s="60"/>
      <c r="P25" s="60"/>
      <c r="Q25" s="60"/>
      <c r="R25" s="60"/>
      <c r="S25" s="60"/>
    </row>
    <row r="26" spans="1:19" ht="14.25" customHeight="1" x14ac:dyDescent="0.25">
      <c r="A26" s="61"/>
      <c r="B26" s="53"/>
      <c r="C26" s="53"/>
      <c r="D26" s="53"/>
      <c r="E26" s="53"/>
      <c r="F26" s="53"/>
      <c r="G26" s="53"/>
      <c r="H26" s="53"/>
      <c r="I26" s="53"/>
      <c r="J26" s="53"/>
      <c r="K26" s="53"/>
      <c r="L26" s="60"/>
      <c r="M26" s="60"/>
      <c r="N26" s="60"/>
      <c r="O26" s="60"/>
      <c r="P26" s="60"/>
      <c r="Q26" s="60"/>
      <c r="R26" s="60"/>
      <c r="S26" s="60"/>
    </row>
    <row r="27" spans="1:19" ht="14.25" customHeight="1" x14ac:dyDescent="0.25">
      <c r="A27" s="61"/>
      <c r="B27" s="53"/>
      <c r="C27" s="53"/>
      <c r="D27" s="53"/>
      <c r="E27" s="53"/>
      <c r="F27" s="53"/>
      <c r="G27" s="53"/>
      <c r="H27" s="53"/>
      <c r="I27" s="53"/>
      <c r="J27" s="53"/>
      <c r="K27" s="53"/>
      <c r="L27" s="60"/>
      <c r="M27" s="60"/>
      <c r="N27" s="60"/>
      <c r="O27" s="60"/>
      <c r="P27" s="60"/>
      <c r="Q27" s="60"/>
      <c r="R27" s="60"/>
      <c r="S27" s="60"/>
    </row>
    <row r="28" spans="1:19" ht="14.25" customHeight="1" x14ac:dyDescent="0.25">
      <c r="A28" s="61"/>
      <c r="B28" s="53"/>
      <c r="C28" s="53"/>
      <c r="D28" s="53"/>
      <c r="E28" s="53"/>
      <c r="F28" s="53"/>
      <c r="G28" s="53"/>
      <c r="H28" s="53"/>
      <c r="I28" s="53"/>
      <c r="J28" s="53"/>
      <c r="K28" s="53"/>
      <c r="L28" s="60"/>
      <c r="M28" s="60"/>
      <c r="N28" s="60"/>
      <c r="O28" s="60"/>
      <c r="P28" s="60"/>
      <c r="Q28" s="60"/>
      <c r="R28" s="60"/>
      <c r="S28" s="60"/>
    </row>
    <row r="29" spans="1:19" ht="14.25" customHeight="1" x14ac:dyDescent="0.25">
      <c r="A29" s="61"/>
      <c r="B29" s="53"/>
      <c r="C29" s="53"/>
      <c r="D29" s="53"/>
      <c r="E29" s="53"/>
      <c r="F29" s="53"/>
      <c r="G29" s="53"/>
      <c r="H29" s="53"/>
      <c r="I29" s="53"/>
      <c r="J29" s="53"/>
      <c r="K29" s="53"/>
      <c r="L29" s="60"/>
      <c r="M29" s="60"/>
      <c r="N29" s="60"/>
      <c r="O29" s="60"/>
      <c r="P29" s="60"/>
      <c r="Q29" s="60"/>
      <c r="R29" s="60"/>
      <c r="S29" s="60"/>
    </row>
    <row r="30" spans="1:19" ht="14.25" customHeight="1" x14ac:dyDescent="0.25">
      <c r="A30" s="61"/>
      <c r="B30" s="53"/>
      <c r="C30" s="53"/>
      <c r="D30" s="53"/>
      <c r="E30" s="53"/>
      <c r="F30" s="53"/>
      <c r="G30" s="53"/>
      <c r="H30" s="53"/>
      <c r="I30" s="53"/>
      <c r="J30" s="53"/>
      <c r="K30" s="53"/>
      <c r="L30" s="60"/>
      <c r="M30" s="60"/>
      <c r="N30" s="60"/>
      <c r="O30" s="60"/>
      <c r="P30" s="60"/>
      <c r="Q30" s="60"/>
      <c r="R30" s="60"/>
      <c r="S30" s="60"/>
    </row>
    <row r="31" spans="1:19" ht="14.25" customHeight="1" x14ac:dyDescent="0.25">
      <c r="A31" s="61"/>
      <c r="B31" s="53"/>
      <c r="C31" s="53"/>
      <c r="D31" s="53"/>
      <c r="E31" s="53"/>
      <c r="F31" s="53"/>
      <c r="G31" s="53"/>
      <c r="H31" s="53"/>
      <c r="I31" s="53"/>
      <c r="J31" s="53"/>
      <c r="K31" s="53"/>
      <c r="L31" s="60"/>
      <c r="M31" s="60"/>
      <c r="N31" s="60"/>
      <c r="O31" s="60"/>
      <c r="P31" s="60"/>
      <c r="Q31" s="60"/>
      <c r="R31" s="60"/>
      <c r="S31" s="60"/>
    </row>
    <row r="32" spans="1:19" ht="14.25" customHeight="1" x14ac:dyDescent="0.25">
      <c r="A32" s="27" t="s">
        <v>21</v>
      </c>
      <c r="B32" s="7">
        <f>SUM(B8:B31)</f>
        <v>0</v>
      </c>
      <c r="C32" s="7">
        <f t="shared" ref="C32:K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ref="L32:S32" si="1">SUM(L8:L31)</f>
        <v>0</v>
      </c>
      <c r="M32" s="7">
        <f t="shared" si="1"/>
        <v>0</v>
      </c>
      <c r="N32" s="7">
        <f t="shared" si="1"/>
        <v>0</v>
      </c>
      <c r="O32" s="7">
        <f t="shared" si="1"/>
        <v>0</v>
      </c>
      <c r="P32" s="7">
        <f t="shared" si="1"/>
        <v>0</v>
      </c>
      <c r="Q32" s="7">
        <f t="shared" si="1"/>
        <v>0</v>
      </c>
      <c r="R32" s="7">
        <f t="shared" si="1"/>
        <v>0</v>
      </c>
      <c r="S32" s="7">
        <f t="shared" si="1"/>
        <v>0</v>
      </c>
    </row>
    <row r="33" spans="1:19" ht="14.25" customHeight="1" x14ac:dyDescent="0.25">
      <c r="A33" s="27" t="s">
        <v>22</v>
      </c>
      <c r="B33" s="7" t="e">
        <f>B32/COUNT(B8:B31)*100</f>
        <v>#DIV/0!</v>
      </c>
      <c r="C33" s="7" t="e">
        <f t="shared" ref="C33:K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ref="L33:S33" si="3">L32/COUNT(L8:L31)*100</f>
        <v>#DIV/0!</v>
      </c>
      <c r="M33" s="7" t="e">
        <f t="shared" si="3"/>
        <v>#DIV/0!</v>
      </c>
      <c r="N33" s="7" t="e">
        <f t="shared" si="3"/>
        <v>#DIV/0!</v>
      </c>
      <c r="O33" s="7" t="e">
        <f t="shared" si="3"/>
        <v>#DIV/0!</v>
      </c>
      <c r="P33" s="7" t="e">
        <f t="shared" si="3"/>
        <v>#DIV/0!</v>
      </c>
      <c r="Q33" s="7" t="e">
        <f t="shared" si="3"/>
        <v>#DIV/0!</v>
      </c>
      <c r="R33" s="7" t="e">
        <f t="shared" si="3"/>
        <v>#DIV/0!</v>
      </c>
      <c r="S33" s="7" t="e">
        <f t="shared" si="3"/>
        <v>#DIV/0!</v>
      </c>
    </row>
    <row r="34" spans="1:19" ht="14.25" customHeight="1" x14ac:dyDescent="0.25"/>
    <row r="35" spans="1:19" ht="14.25" customHeight="1" x14ac:dyDescent="0.25">
      <c r="A35" s="19" t="s">
        <v>12</v>
      </c>
      <c r="B35" s="11"/>
      <c r="C35" s="11"/>
      <c r="D35" s="11"/>
      <c r="E35" s="11"/>
      <c r="F35" s="11"/>
      <c r="G35" s="11"/>
      <c r="H35" s="11"/>
      <c r="I35" s="11"/>
      <c r="J35" s="11"/>
      <c r="K35" s="11"/>
      <c r="L35" s="11"/>
      <c r="M35" s="11"/>
      <c r="N35" s="11"/>
      <c r="O35" s="11"/>
      <c r="P35" s="11"/>
      <c r="Q35" s="11"/>
      <c r="R35" s="11"/>
      <c r="S35" s="12"/>
    </row>
    <row r="36" spans="1:19" ht="14.25" customHeight="1" x14ac:dyDescent="0.25">
      <c r="A36" s="13"/>
      <c r="B36" s="14"/>
      <c r="C36" s="14"/>
      <c r="D36" s="14"/>
      <c r="E36" s="14"/>
      <c r="F36" s="14"/>
      <c r="G36" s="14"/>
      <c r="H36" s="14"/>
      <c r="I36" s="14"/>
      <c r="J36" s="14"/>
      <c r="K36" s="14"/>
      <c r="L36" s="14"/>
      <c r="M36" s="14"/>
      <c r="N36" s="14"/>
      <c r="O36" s="14"/>
      <c r="P36" s="14"/>
      <c r="Q36" s="14"/>
      <c r="R36" s="14"/>
      <c r="S36" s="15"/>
    </row>
    <row r="37" spans="1:19" ht="14.25" customHeight="1" x14ac:dyDescent="0.25">
      <c r="A37" s="13"/>
      <c r="B37" s="14"/>
      <c r="C37" s="14"/>
      <c r="D37" s="14"/>
      <c r="E37" s="14"/>
      <c r="F37" s="14"/>
      <c r="G37" s="14"/>
      <c r="H37" s="14"/>
      <c r="I37" s="14"/>
      <c r="J37" s="14"/>
      <c r="K37" s="14"/>
      <c r="L37" s="14"/>
      <c r="M37" s="14"/>
      <c r="N37" s="14"/>
      <c r="O37" s="14"/>
      <c r="P37" s="14"/>
      <c r="Q37" s="14"/>
      <c r="R37" s="14"/>
      <c r="S37" s="15"/>
    </row>
    <row r="38" spans="1:19" ht="14.25" customHeight="1" x14ac:dyDescent="0.25">
      <c r="A38" s="13"/>
      <c r="B38" s="14"/>
      <c r="C38" s="14"/>
      <c r="D38" s="14"/>
      <c r="E38" s="14"/>
      <c r="F38" s="14"/>
      <c r="G38" s="14"/>
      <c r="H38" s="14"/>
      <c r="I38" s="14"/>
      <c r="J38" s="14"/>
      <c r="K38" s="14"/>
      <c r="L38" s="14"/>
      <c r="M38" s="14"/>
      <c r="N38" s="14"/>
      <c r="O38" s="14"/>
      <c r="P38" s="14"/>
      <c r="Q38" s="14"/>
      <c r="R38" s="14"/>
      <c r="S38" s="15"/>
    </row>
    <row r="39" spans="1:19" ht="14.25" customHeight="1" x14ac:dyDescent="0.25">
      <c r="A39" s="13"/>
      <c r="B39" s="14"/>
      <c r="C39" s="14"/>
      <c r="D39" s="14"/>
      <c r="E39" s="14"/>
      <c r="F39" s="14"/>
      <c r="G39" s="14"/>
      <c r="H39" s="14"/>
      <c r="I39" s="14"/>
      <c r="J39" s="14"/>
      <c r="K39" s="14"/>
      <c r="L39" s="14"/>
      <c r="M39" s="14"/>
      <c r="N39" s="14"/>
      <c r="O39" s="14"/>
      <c r="P39" s="14"/>
      <c r="Q39" s="14"/>
      <c r="R39" s="14"/>
      <c r="S39" s="15"/>
    </row>
    <row r="40" spans="1:19" ht="14.25" customHeight="1" x14ac:dyDescent="0.25">
      <c r="A40" s="13"/>
      <c r="B40" s="14"/>
      <c r="C40" s="14"/>
      <c r="D40" s="14"/>
      <c r="E40" s="14"/>
      <c r="F40" s="14"/>
      <c r="G40" s="14"/>
      <c r="H40" s="14"/>
      <c r="I40" s="14"/>
      <c r="J40" s="14"/>
      <c r="K40" s="14"/>
      <c r="L40" s="14"/>
      <c r="M40" s="14"/>
      <c r="N40" s="14"/>
      <c r="O40" s="14"/>
      <c r="P40" s="14"/>
      <c r="Q40" s="14"/>
      <c r="R40" s="14"/>
      <c r="S40" s="15"/>
    </row>
    <row r="41" spans="1:19" ht="14.25" customHeight="1" x14ac:dyDescent="0.25">
      <c r="A41" s="16"/>
      <c r="B41" s="17"/>
      <c r="C41" s="17"/>
      <c r="D41" s="17"/>
      <c r="E41" s="17"/>
      <c r="F41" s="17"/>
      <c r="G41" s="17"/>
      <c r="H41" s="17"/>
      <c r="I41" s="17"/>
      <c r="J41" s="17"/>
      <c r="K41" s="17"/>
      <c r="L41" s="17"/>
      <c r="M41" s="17"/>
      <c r="N41" s="17"/>
      <c r="O41" s="17"/>
      <c r="P41" s="17"/>
      <c r="Q41" s="17"/>
      <c r="R41" s="17"/>
      <c r="S41" s="18"/>
    </row>
  </sheetData>
  <conditionalFormatting sqref="B33:S33">
    <cfRule type="cellIs" dxfId="167" priority="1" operator="greaterThanOrEqual">
      <formula>90</formula>
    </cfRule>
    <cfRule type="cellIs" dxfId="166" priority="2" operator="between">
      <formula>80</formula>
      <formula>89.99</formula>
    </cfRule>
    <cfRule type="cellIs" dxfId="165" priority="3" operator="between">
      <formula>70</formula>
      <formula>79.99</formula>
    </cfRule>
    <cfRule type="cellIs" dxfId="164" priority="4" operator="between">
      <formula>60</formula>
      <formula>69.99</formula>
    </cfRule>
    <cfRule type="cellIs" dxfId="163" priority="5" operator="between">
      <formula>50</formula>
      <formula>59.99</formula>
    </cfRule>
    <cfRule type="cellIs" dxfId="162" priority="6" operator="lessThanOrEqual">
      <formula>49.99</formula>
    </cfRule>
  </conditionalFormatting>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3"/>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164</v>
      </c>
      <c r="B2" s="23"/>
      <c r="C2" s="23"/>
      <c r="D2" s="23"/>
      <c r="E2" s="23"/>
      <c r="F2" s="23"/>
      <c r="G2" s="23"/>
      <c r="H2" s="23"/>
      <c r="I2" s="23"/>
      <c r="J2" s="23"/>
      <c r="K2" s="23"/>
      <c r="L2" s="23"/>
      <c r="M2" s="23"/>
      <c r="N2" s="24"/>
      <c r="O2" s="24"/>
      <c r="P2" s="23"/>
      <c r="Q2" s="23"/>
    </row>
    <row r="3" spans="1:17" ht="14.25" customHeight="1" x14ac:dyDescent="0.25">
      <c r="A3" s="9" t="s">
        <v>69</v>
      </c>
    </row>
    <row r="4" spans="1:17" ht="10.5" customHeight="1" x14ac:dyDescent="0.2">
      <c r="A4" s="9"/>
      <c r="B4" s="40"/>
      <c r="C4" s="40"/>
      <c r="D4" s="40"/>
      <c r="E4" s="40"/>
      <c r="F4" s="40"/>
    </row>
    <row r="5" spans="1:17" ht="10.5" customHeight="1" x14ac:dyDescent="0.2">
      <c r="A5" s="9"/>
      <c r="B5" s="40"/>
      <c r="C5" s="40"/>
      <c r="D5" s="40"/>
      <c r="E5" s="40"/>
      <c r="F5" s="40"/>
    </row>
    <row r="6" spans="1:17" s="22" customFormat="1" ht="10.5" customHeight="1" x14ac:dyDescent="0.25">
      <c r="A6" s="20"/>
      <c r="B6" s="20" t="s">
        <v>47</v>
      </c>
      <c r="C6" s="20" t="s">
        <v>47</v>
      </c>
      <c r="D6" s="20" t="s">
        <v>47</v>
      </c>
      <c r="E6" s="20" t="s">
        <v>62</v>
      </c>
      <c r="F6" s="20" t="s">
        <v>62</v>
      </c>
      <c r="G6" s="20" t="s">
        <v>32</v>
      </c>
      <c r="H6" s="20" t="s">
        <v>48</v>
      </c>
      <c r="I6" s="20" t="s">
        <v>85</v>
      </c>
      <c r="J6" s="20" t="s">
        <v>50</v>
      </c>
      <c r="K6" s="20" t="s">
        <v>49</v>
      </c>
      <c r="L6" s="21"/>
    </row>
    <row r="7" spans="1:17" s="4" customFormat="1" ht="14.25" customHeight="1" x14ac:dyDescent="0.25">
      <c r="A7" s="5" t="s">
        <v>10</v>
      </c>
      <c r="B7" s="5">
        <v>1</v>
      </c>
      <c r="C7" s="5">
        <v>2</v>
      </c>
      <c r="D7" s="5">
        <v>3</v>
      </c>
      <c r="E7" s="5">
        <v>4</v>
      </c>
      <c r="F7" s="5">
        <v>5</v>
      </c>
      <c r="G7" s="5">
        <v>6</v>
      </c>
      <c r="H7" s="5">
        <v>7</v>
      </c>
      <c r="I7" s="5">
        <v>8</v>
      </c>
      <c r="J7" s="5">
        <v>9</v>
      </c>
      <c r="K7" s="5">
        <v>10</v>
      </c>
      <c r="L7" s="6" t="s">
        <v>11</v>
      </c>
    </row>
    <row r="8" spans="1:17" ht="14.25" customHeight="1" x14ac:dyDescent="0.25">
      <c r="A8" s="61"/>
      <c r="B8" s="42"/>
      <c r="C8" s="65"/>
      <c r="D8" s="65"/>
      <c r="E8" s="65"/>
      <c r="F8" s="65"/>
      <c r="G8" s="65"/>
      <c r="H8" s="65"/>
      <c r="I8" s="65"/>
      <c r="J8" s="65"/>
      <c r="K8" s="65"/>
      <c r="L8" s="7">
        <f>SUM(B8:H8)*8+SUM(I8:J8)*12+K8*20</f>
        <v>0</v>
      </c>
    </row>
    <row r="9" spans="1:17" ht="14.25" customHeight="1" x14ac:dyDescent="0.25">
      <c r="A9" s="61"/>
      <c r="B9" s="42"/>
      <c r="C9" s="42"/>
      <c r="D9" s="42"/>
      <c r="E9" s="42"/>
      <c r="F9" s="42"/>
      <c r="G9" s="42"/>
      <c r="H9" s="42"/>
      <c r="I9" s="42"/>
      <c r="J9" s="42"/>
      <c r="K9" s="42"/>
      <c r="L9" s="7">
        <f t="shared" ref="L9:L31" si="0">SUM(B9:H9)*8+SUM(I9:J9)*12+K9*20</f>
        <v>0</v>
      </c>
    </row>
    <row r="10" spans="1:17" ht="14.25" customHeight="1" x14ac:dyDescent="0.25">
      <c r="A10" s="61"/>
      <c r="B10" s="42"/>
      <c r="C10" s="42"/>
      <c r="D10" s="42"/>
      <c r="E10" s="42"/>
      <c r="F10" s="42"/>
      <c r="G10" s="42"/>
      <c r="H10" s="42"/>
      <c r="I10" s="42"/>
      <c r="J10" s="42"/>
      <c r="K10" s="42"/>
      <c r="L10" s="7">
        <f t="shared" si="0"/>
        <v>0</v>
      </c>
    </row>
    <row r="11" spans="1:17" ht="14.25" customHeight="1" x14ac:dyDescent="0.25">
      <c r="A11" s="61"/>
      <c r="B11" s="42"/>
      <c r="C11" s="69"/>
      <c r="D11" s="69"/>
      <c r="E11" s="69"/>
      <c r="F11" s="69"/>
      <c r="G11" s="69"/>
      <c r="H11" s="69"/>
      <c r="I11" s="69"/>
      <c r="J11" s="69"/>
      <c r="K11" s="69"/>
      <c r="L11" s="7">
        <f t="shared" si="0"/>
        <v>0</v>
      </c>
    </row>
    <row r="12" spans="1:17" ht="14.25" customHeight="1" x14ac:dyDescent="0.25">
      <c r="A12" s="61"/>
      <c r="B12" s="42"/>
      <c r="C12" s="42"/>
      <c r="D12" s="42"/>
      <c r="E12" s="42"/>
      <c r="F12" s="42"/>
      <c r="G12" s="42"/>
      <c r="H12" s="42"/>
      <c r="I12" s="42"/>
      <c r="J12" s="42"/>
      <c r="K12" s="42"/>
      <c r="L12" s="7">
        <f t="shared" si="0"/>
        <v>0</v>
      </c>
    </row>
    <row r="13" spans="1:17" ht="14.25" customHeight="1" x14ac:dyDescent="0.25">
      <c r="A13" s="61"/>
      <c r="B13" s="42"/>
      <c r="C13" s="69"/>
      <c r="D13" s="69"/>
      <c r="E13" s="69"/>
      <c r="F13" s="69"/>
      <c r="G13" s="69"/>
      <c r="H13" s="69"/>
      <c r="I13" s="69"/>
      <c r="J13" s="69"/>
      <c r="K13" s="69"/>
      <c r="L13" s="7">
        <f t="shared" si="0"/>
        <v>0</v>
      </c>
    </row>
    <row r="14" spans="1:17" ht="14.25" customHeight="1" x14ac:dyDescent="0.25">
      <c r="A14" s="61"/>
      <c r="B14" s="42"/>
      <c r="C14" s="42"/>
      <c r="D14" s="42"/>
      <c r="E14" s="42"/>
      <c r="F14" s="42"/>
      <c r="G14" s="42"/>
      <c r="H14" s="42"/>
      <c r="I14" s="42"/>
      <c r="J14" s="42"/>
      <c r="K14" s="42"/>
      <c r="L14" s="7">
        <f t="shared" si="0"/>
        <v>0</v>
      </c>
    </row>
    <row r="15" spans="1:17" ht="14.25" customHeight="1" x14ac:dyDescent="0.25">
      <c r="A15" s="61"/>
      <c r="B15" s="42"/>
      <c r="C15" s="42"/>
      <c r="D15" s="42"/>
      <c r="E15" s="42"/>
      <c r="F15" s="42"/>
      <c r="G15" s="42"/>
      <c r="H15" s="42"/>
      <c r="I15" s="42"/>
      <c r="J15" s="42"/>
      <c r="K15" s="42"/>
      <c r="L15" s="7">
        <f t="shared" si="0"/>
        <v>0</v>
      </c>
    </row>
    <row r="16" spans="1:17" ht="14.25" customHeight="1" x14ac:dyDescent="0.25">
      <c r="A16" s="61"/>
      <c r="B16" s="42"/>
      <c r="C16" s="42"/>
      <c r="D16" s="42"/>
      <c r="E16" s="42"/>
      <c r="F16" s="42"/>
      <c r="G16" s="42"/>
      <c r="H16" s="42"/>
      <c r="I16" s="42"/>
      <c r="J16" s="42"/>
      <c r="K16" s="42"/>
      <c r="L16" s="7">
        <f t="shared" si="0"/>
        <v>0</v>
      </c>
    </row>
    <row r="17" spans="1:12" ht="14.25" customHeight="1" x14ac:dyDescent="0.25">
      <c r="A17" s="61"/>
      <c r="B17" s="42"/>
      <c r="C17" s="42"/>
      <c r="D17" s="42"/>
      <c r="E17" s="42"/>
      <c r="F17" s="42"/>
      <c r="G17" s="42"/>
      <c r="H17" s="42"/>
      <c r="I17" s="42"/>
      <c r="J17" s="42"/>
      <c r="K17" s="42"/>
      <c r="L17" s="7">
        <f t="shared" si="0"/>
        <v>0</v>
      </c>
    </row>
    <row r="18" spans="1:12" ht="14.25" customHeight="1" x14ac:dyDescent="0.25">
      <c r="A18" s="61"/>
      <c r="B18" s="42"/>
      <c r="C18" s="42"/>
      <c r="D18" s="42"/>
      <c r="E18" s="42"/>
      <c r="F18" s="42"/>
      <c r="G18" s="42"/>
      <c r="H18" s="42"/>
      <c r="I18" s="42"/>
      <c r="J18" s="42"/>
      <c r="K18" s="42"/>
      <c r="L18" s="7">
        <f t="shared" si="0"/>
        <v>0</v>
      </c>
    </row>
    <row r="19" spans="1:12" ht="14.25" customHeight="1" x14ac:dyDescent="0.25">
      <c r="A19" s="61"/>
      <c r="B19" s="42"/>
      <c r="C19" s="42"/>
      <c r="D19" s="42"/>
      <c r="E19" s="42"/>
      <c r="F19" s="42"/>
      <c r="G19" s="42"/>
      <c r="H19" s="42"/>
      <c r="I19" s="42"/>
      <c r="J19" s="42"/>
      <c r="K19" s="42"/>
      <c r="L19" s="7">
        <f t="shared" si="0"/>
        <v>0</v>
      </c>
    </row>
    <row r="20" spans="1:12" ht="14.25" customHeight="1" x14ac:dyDescent="0.25">
      <c r="A20" s="61"/>
      <c r="B20" s="42"/>
      <c r="C20" s="42"/>
      <c r="D20" s="42"/>
      <c r="E20" s="42"/>
      <c r="F20" s="42"/>
      <c r="G20" s="42"/>
      <c r="H20" s="42"/>
      <c r="I20" s="42"/>
      <c r="J20" s="42"/>
      <c r="K20" s="42"/>
      <c r="L20" s="7">
        <f t="shared" si="0"/>
        <v>0</v>
      </c>
    </row>
    <row r="21" spans="1:12" ht="14.25" customHeight="1" x14ac:dyDescent="0.25">
      <c r="A21" s="61"/>
      <c r="B21" s="42"/>
      <c r="C21" s="42"/>
      <c r="D21" s="42"/>
      <c r="E21" s="42"/>
      <c r="F21" s="42"/>
      <c r="G21" s="42"/>
      <c r="H21" s="42"/>
      <c r="I21" s="42"/>
      <c r="J21" s="42"/>
      <c r="K21" s="42"/>
      <c r="L21" s="7">
        <f t="shared" si="0"/>
        <v>0</v>
      </c>
    </row>
    <row r="22" spans="1:12" ht="14.25" customHeight="1" x14ac:dyDescent="0.25">
      <c r="A22" s="61"/>
      <c r="B22" s="42"/>
      <c r="C22" s="42"/>
      <c r="D22" s="42"/>
      <c r="E22" s="42"/>
      <c r="F22" s="42"/>
      <c r="G22" s="42"/>
      <c r="H22" s="42"/>
      <c r="I22" s="42"/>
      <c r="J22" s="42"/>
      <c r="K22" s="42"/>
      <c r="L22" s="7">
        <f t="shared" si="0"/>
        <v>0</v>
      </c>
    </row>
    <row r="23" spans="1:12" ht="14.25" customHeight="1" x14ac:dyDescent="0.25">
      <c r="A23" s="61"/>
      <c r="B23" s="42"/>
      <c r="C23" s="42"/>
      <c r="D23" s="42"/>
      <c r="E23" s="42"/>
      <c r="F23" s="42"/>
      <c r="G23" s="42"/>
      <c r="H23" s="42"/>
      <c r="I23" s="42"/>
      <c r="J23" s="42"/>
      <c r="K23" s="42"/>
      <c r="L23" s="7">
        <f t="shared" si="0"/>
        <v>0</v>
      </c>
    </row>
    <row r="24" spans="1:12" ht="14.25" customHeight="1" x14ac:dyDescent="0.25">
      <c r="A24" s="61"/>
      <c r="B24" s="42"/>
      <c r="C24" s="42"/>
      <c r="D24" s="42"/>
      <c r="E24" s="42"/>
      <c r="F24" s="42"/>
      <c r="G24" s="42"/>
      <c r="H24" s="42"/>
      <c r="I24" s="42"/>
      <c r="J24" s="42"/>
      <c r="K24" s="42"/>
      <c r="L24" s="7">
        <f t="shared" si="0"/>
        <v>0</v>
      </c>
    </row>
    <row r="25" spans="1:12" ht="14.25" customHeight="1" x14ac:dyDescent="0.25">
      <c r="A25" s="61"/>
      <c r="B25" s="42"/>
      <c r="C25" s="42"/>
      <c r="D25" s="42"/>
      <c r="E25" s="42"/>
      <c r="F25" s="42"/>
      <c r="G25" s="42"/>
      <c r="H25" s="42"/>
      <c r="I25" s="42"/>
      <c r="J25" s="42"/>
      <c r="K25" s="42"/>
      <c r="L25" s="7">
        <f t="shared" si="0"/>
        <v>0</v>
      </c>
    </row>
    <row r="26" spans="1:12" ht="14.25" customHeight="1" x14ac:dyDescent="0.25">
      <c r="A26" s="61"/>
      <c r="B26" s="42"/>
      <c r="C26" s="42"/>
      <c r="D26" s="42"/>
      <c r="E26" s="42"/>
      <c r="F26" s="42"/>
      <c r="G26" s="42"/>
      <c r="H26" s="42"/>
      <c r="I26" s="42"/>
      <c r="J26" s="42"/>
      <c r="K26" s="42"/>
      <c r="L26" s="7">
        <f t="shared" si="0"/>
        <v>0</v>
      </c>
    </row>
    <row r="27" spans="1:12" ht="14.25" customHeight="1" x14ac:dyDescent="0.25">
      <c r="A27" s="61"/>
      <c r="B27" s="42"/>
      <c r="C27" s="42"/>
      <c r="D27" s="42"/>
      <c r="E27" s="42"/>
      <c r="F27" s="42"/>
      <c r="G27" s="42"/>
      <c r="H27" s="42"/>
      <c r="I27" s="42"/>
      <c r="J27" s="42"/>
      <c r="K27" s="42"/>
      <c r="L27" s="7">
        <f t="shared" si="0"/>
        <v>0</v>
      </c>
    </row>
    <row r="28" spans="1:12" ht="14.25" customHeight="1" x14ac:dyDescent="0.25">
      <c r="A28" s="61"/>
      <c r="B28" s="42"/>
      <c r="C28" s="42"/>
      <c r="D28" s="42"/>
      <c r="E28" s="42"/>
      <c r="F28" s="42"/>
      <c r="G28" s="42"/>
      <c r="H28" s="42"/>
      <c r="I28" s="42"/>
      <c r="J28" s="42"/>
      <c r="K28" s="42"/>
      <c r="L28" s="7">
        <f t="shared" si="0"/>
        <v>0</v>
      </c>
    </row>
    <row r="29" spans="1:12" ht="14.25" customHeight="1" x14ac:dyDescent="0.25">
      <c r="A29" s="61"/>
      <c r="B29" s="42"/>
      <c r="C29" s="42"/>
      <c r="D29" s="42"/>
      <c r="E29" s="42"/>
      <c r="F29" s="42"/>
      <c r="G29" s="42"/>
      <c r="H29" s="42"/>
      <c r="I29" s="42"/>
      <c r="J29" s="42"/>
      <c r="K29" s="42"/>
      <c r="L29" s="7">
        <f t="shared" si="0"/>
        <v>0</v>
      </c>
    </row>
    <row r="30" spans="1:12" ht="14.25" customHeight="1" x14ac:dyDescent="0.25">
      <c r="A30" s="61"/>
      <c r="B30" s="42"/>
      <c r="C30" s="42"/>
      <c r="D30" s="42"/>
      <c r="E30" s="42"/>
      <c r="F30" s="42"/>
      <c r="G30" s="42"/>
      <c r="H30" s="42"/>
      <c r="I30" s="42"/>
      <c r="J30" s="42"/>
      <c r="K30" s="42"/>
      <c r="L30" s="7">
        <f t="shared" si="0"/>
        <v>0</v>
      </c>
    </row>
    <row r="31" spans="1:12" ht="14.25" customHeight="1" x14ac:dyDescent="0.25">
      <c r="A31" s="61"/>
      <c r="B31" s="42"/>
      <c r="C31" s="42"/>
      <c r="D31" s="42"/>
      <c r="E31" s="42"/>
      <c r="F31" s="42"/>
      <c r="G31" s="42"/>
      <c r="H31" s="42"/>
      <c r="I31" s="42"/>
      <c r="J31" s="42"/>
      <c r="K31" s="42"/>
      <c r="L31" s="7">
        <f t="shared" si="0"/>
        <v>0</v>
      </c>
    </row>
    <row r="32" spans="1:12" ht="14.25" customHeight="1" x14ac:dyDescent="0.25">
      <c r="A32" s="27" t="s">
        <v>21</v>
      </c>
      <c r="B32" s="7">
        <f>SUM(B8:B31)</f>
        <v>0</v>
      </c>
      <c r="C32" s="7">
        <f t="shared" ref="C32:J32" si="1">SUM(C8:C31)</f>
        <v>0</v>
      </c>
      <c r="D32" s="7">
        <f t="shared" si="1"/>
        <v>0</v>
      </c>
      <c r="E32" s="7">
        <f t="shared" si="1"/>
        <v>0</v>
      </c>
      <c r="F32" s="7">
        <f t="shared" si="1"/>
        <v>0</v>
      </c>
      <c r="G32" s="7">
        <f t="shared" si="1"/>
        <v>0</v>
      </c>
      <c r="H32" s="7">
        <f t="shared" si="1"/>
        <v>0</v>
      </c>
      <c r="I32" s="7">
        <f t="shared" si="1"/>
        <v>0</v>
      </c>
      <c r="J32" s="7">
        <f t="shared" si="1"/>
        <v>0</v>
      </c>
      <c r="K32" s="7">
        <f>SUM(K8:K31)</f>
        <v>0</v>
      </c>
      <c r="L32" s="70" t="e">
        <f>SUM(L8:L31)/COUNT(B8:B31)</f>
        <v>#DIV/0!</v>
      </c>
    </row>
    <row r="33" spans="1:12" ht="14.25" customHeight="1" x14ac:dyDescent="0.25">
      <c r="A33" s="27" t="s">
        <v>22</v>
      </c>
      <c r="B33" s="7" t="e">
        <f>B32/COUNT(B8:B31)*100</f>
        <v>#DIV/0!</v>
      </c>
      <c r="C33" s="7" t="e">
        <f t="shared" ref="C33:J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K32/COUNT(K8:K31)*100</f>
        <v>#DIV/0!</v>
      </c>
      <c r="L33" s="71"/>
    </row>
    <row r="34" spans="1:12" ht="14.25" customHeight="1" x14ac:dyDescent="0.25"/>
    <row r="35" spans="1:12" ht="14.25" customHeight="1" x14ac:dyDescent="0.25">
      <c r="A35" s="19" t="s">
        <v>12</v>
      </c>
      <c r="B35" s="11"/>
      <c r="C35" s="11"/>
      <c r="D35" s="11"/>
      <c r="E35" s="11"/>
      <c r="F35" s="11"/>
      <c r="G35" s="12"/>
      <c r="I35" s="72" t="s">
        <v>13</v>
      </c>
      <c r="J35" s="72"/>
      <c r="K35" s="72"/>
      <c r="L35" s="72"/>
    </row>
    <row r="36" spans="1:12" ht="14.25" customHeight="1" x14ac:dyDescent="0.25">
      <c r="A36" s="13"/>
      <c r="B36" s="14"/>
      <c r="C36" s="14"/>
      <c r="D36" s="14"/>
      <c r="E36" s="14"/>
      <c r="F36" s="14"/>
      <c r="G36" s="15"/>
      <c r="I36" s="73" t="s">
        <v>14</v>
      </c>
      <c r="J36" s="73"/>
      <c r="K36" s="74"/>
      <c r="L36" s="74"/>
    </row>
    <row r="37" spans="1:12" ht="14.25" customHeight="1" x14ac:dyDescent="0.25">
      <c r="A37" s="13"/>
      <c r="B37" s="14"/>
      <c r="C37" s="14"/>
      <c r="D37" s="14"/>
      <c r="E37" s="14"/>
      <c r="F37" s="14"/>
      <c r="G37" s="15"/>
      <c r="I37" s="75" t="s">
        <v>15</v>
      </c>
      <c r="J37" s="75"/>
      <c r="K37" s="74"/>
      <c r="L37" s="74"/>
    </row>
    <row r="38" spans="1:12" ht="14.25" customHeight="1" x14ac:dyDescent="0.25">
      <c r="A38" s="13"/>
      <c r="B38" s="14"/>
      <c r="C38" s="14"/>
      <c r="D38" s="14"/>
      <c r="E38" s="14"/>
      <c r="F38" s="14"/>
      <c r="G38" s="15"/>
      <c r="I38" s="77" t="s">
        <v>16</v>
      </c>
      <c r="J38" s="77"/>
      <c r="K38" s="74"/>
      <c r="L38" s="74"/>
    </row>
    <row r="39" spans="1:12" ht="14.25" customHeight="1" x14ac:dyDescent="0.25">
      <c r="A39" s="13"/>
      <c r="B39" s="14"/>
      <c r="C39" s="14"/>
      <c r="D39" s="14"/>
      <c r="E39" s="14"/>
      <c r="F39" s="14"/>
      <c r="G39" s="15"/>
      <c r="I39" s="78" t="s">
        <v>17</v>
      </c>
      <c r="J39" s="78"/>
      <c r="K39" s="74"/>
      <c r="L39" s="74"/>
    </row>
    <row r="40" spans="1:12" ht="14.25" customHeight="1" x14ac:dyDescent="0.25">
      <c r="A40" s="13"/>
      <c r="B40" s="14"/>
      <c r="C40" s="14"/>
      <c r="D40" s="14"/>
      <c r="E40" s="14"/>
      <c r="F40" s="14"/>
      <c r="G40" s="15"/>
      <c r="I40" s="79" t="s">
        <v>18</v>
      </c>
      <c r="J40" s="79"/>
      <c r="K40" s="74"/>
      <c r="L40" s="74"/>
    </row>
    <row r="41" spans="1:12" ht="14.25" customHeight="1" x14ac:dyDescent="0.25">
      <c r="A41" s="16"/>
      <c r="B41" s="17"/>
      <c r="C41" s="17"/>
      <c r="D41" s="17"/>
      <c r="E41" s="17"/>
      <c r="F41" s="17"/>
      <c r="G41" s="18"/>
      <c r="I41" s="76" t="s">
        <v>19</v>
      </c>
      <c r="J41" s="76"/>
      <c r="K41" s="74"/>
      <c r="L41" s="74"/>
    </row>
    <row r="42" spans="1:12" ht="14.25" customHeight="1" x14ac:dyDescent="0.25"/>
    <row r="43" spans="1:12" ht="14.25" customHeight="1" x14ac:dyDescent="0.25"/>
  </sheetData>
  <mergeCells count="14">
    <mergeCell ref="L32:L33"/>
    <mergeCell ref="I35:L35"/>
    <mergeCell ref="I36:J36"/>
    <mergeCell ref="K36:L36"/>
    <mergeCell ref="I37:J37"/>
    <mergeCell ref="K37:L37"/>
    <mergeCell ref="I41:J41"/>
    <mergeCell ref="K41:L41"/>
    <mergeCell ref="I38:J38"/>
    <mergeCell ref="K38:L38"/>
    <mergeCell ref="I39:J39"/>
    <mergeCell ref="K39:L39"/>
    <mergeCell ref="I40:J40"/>
    <mergeCell ref="K40:L40"/>
  </mergeCells>
  <conditionalFormatting sqref="B33:K33">
    <cfRule type="cellIs" dxfId="161" priority="13" operator="greaterThanOrEqual">
      <formula>90</formula>
    </cfRule>
    <cfRule type="cellIs" dxfId="160" priority="14" operator="between">
      <formula>80</formula>
      <formula>89.99</formula>
    </cfRule>
    <cfRule type="cellIs" dxfId="159" priority="15" operator="between">
      <formula>70</formula>
      <formula>79.99</formula>
    </cfRule>
    <cfRule type="cellIs" dxfId="158" priority="16" operator="between">
      <formula>60</formula>
      <formula>69.99</formula>
    </cfRule>
    <cfRule type="cellIs" dxfId="157" priority="17" operator="between">
      <formula>50</formula>
      <formula>59.99</formula>
    </cfRule>
    <cfRule type="cellIs" dxfId="156" priority="18" operator="lessThanOrEqual">
      <formula>49.99</formula>
    </cfRule>
  </conditionalFormatting>
  <conditionalFormatting sqref="L8:L31">
    <cfRule type="cellIs" dxfId="155" priority="1" operator="greaterThanOrEqual">
      <formula>90</formula>
    </cfRule>
    <cfRule type="cellIs" dxfId="154" priority="2" operator="between">
      <formula>80</formula>
      <formula>89.99</formula>
    </cfRule>
    <cfRule type="cellIs" dxfId="153" priority="3" operator="between">
      <formula>70</formula>
      <formula>79.99</formula>
    </cfRule>
    <cfRule type="cellIs" dxfId="152" priority="4" operator="between">
      <formula>60</formula>
      <formula>69.99</formula>
    </cfRule>
    <cfRule type="cellIs" dxfId="151" priority="5" operator="between">
      <formula>50</formula>
      <formula>59.99</formula>
    </cfRule>
    <cfRule type="cellIs" dxfId="15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1"/>
  <sheetViews>
    <sheetView showGridLines="0" workbookViewId="0"/>
  </sheetViews>
  <sheetFormatPr defaultRowHeight="15" x14ac:dyDescent="0.25"/>
  <cols>
    <col min="1" max="1" width="26.140625" style="3" customWidth="1"/>
    <col min="2" max="10" width="7.140625" style="3" customWidth="1"/>
    <col min="11" max="16384" width="9.140625" style="3"/>
  </cols>
  <sheetData>
    <row r="1" spans="1:10" ht="14.25" customHeight="1" x14ac:dyDescent="0.25">
      <c r="A1" s="26" t="s">
        <v>20</v>
      </c>
    </row>
    <row r="2" spans="1:10" s="10" customFormat="1" ht="14.25" customHeight="1" x14ac:dyDescent="0.3">
      <c r="A2" s="9" t="s">
        <v>165</v>
      </c>
      <c r="B2" s="23"/>
      <c r="C2" s="23"/>
      <c r="D2" s="23"/>
      <c r="E2" s="23"/>
      <c r="F2" s="23"/>
      <c r="G2" s="23"/>
      <c r="H2" s="23"/>
      <c r="I2" s="23"/>
      <c r="J2" s="23"/>
    </row>
    <row r="3" spans="1:10" ht="14.25" customHeight="1" x14ac:dyDescent="0.25">
      <c r="A3" s="9" t="s">
        <v>68</v>
      </c>
    </row>
    <row r="4" spans="1:10" ht="10.5" customHeight="1" x14ac:dyDescent="0.2">
      <c r="A4" s="54"/>
      <c r="B4" s="44"/>
      <c r="C4" s="44"/>
      <c r="D4" s="44"/>
      <c r="E4" s="44"/>
      <c r="F4" s="44"/>
      <c r="G4" s="44"/>
      <c r="H4" s="44"/>
      <c r="I4" s="44"/>
      <c r="J4" s="44"/>
    </row>
    <row r="5" spans="1:10" ht="10.5" customHeight="1" x14ac:dyDescent="0.2">
      <c r="A5" s="54"/>
      <c r="B5" s="22"/>
      <c r="C5" s="20" t="s">
        <v>100</v>
      </c>
      <c r="D5" s="22"/>
      <c r="E5" s="22"/>
      <c r="F5" s="22"/>
      <c r="G5" s="22"/>
      <c r="H5" s="22"/>
      <c r="I5" s="44"/>
      <c r="J5" s="44"/>
    </row>
    <row r="6" spans="1:10" s="22" customFormat="1" ht="10.5" customHeight="1" x14ac:dyDescent="0.25">
      <c r="A6" s="20"/>
      <c r="B6" s="20" t="s">
        <v>86</v>
      </c>
      <c r="C6" s="20" t="s">
        <v>99</v>
      </c>
      <c r="D6" s="20" t="s">
        <v>38</v>
      </c>
      <c r="E6" s="20" t="s">
        <v>38</v>
      </c>
      <c r="F6" s="20" t="s">
        <v>38</v>
      </c>
      <c r="G6" s="20" t="s">
        <v>38</v>
      </c>
      <c r="H6" s="20" t="s">
        <v>38</v>
      </c>
      <c r="I6" s="20" t="s">
        <v>38</v>
      </c>
      <c r="J6" s="20" t="s">
        <v>38</v>
      </c>
    </row>
    <row r="7" spans="1:10" s="4" customFormat="1" ht="14.25" customHeight="1" x14ac:dyDescent="0.25">
      <c r="A7" s="46" t="s">
        <v>10</v>
      </c>
      <c r="B7" s="46">
        <v>1</v>
      </c>
      <c r="C7" s="46">
        <v>2</v>
      </c>
      <c r="D7" s="46">
        <v>3</v>
      </c>
      <c r="E7" s="46">
        <v>4</v>
      </c>
      <c r="F7" s="46">
        <v>5</v>
      </c>
      <c r="G7" s="46">
        <v>6</v>
      </c>
      <c r="H7" s="46">
        <v>7</v>
      </c>
      <c r="I7" s="46">
        <v>8</v>
      </c>
      <c r="J7" s="46">
        <v>9</v>
      </c>
    </row>
    <row r="8" spans="1:10" ht="14.25" customHeight="1" x14ac:dyDescent="0.25">
      <c r="A8" s="61"/>
      <c r="B8" s="53"/>
      <c r="C8" s="53"/>
      <c r="D8" s="53"/>
      <c r="E8" s="53"/>
      <c r="F8" s="53"/>
      <c r="G8" s="53"/>
      <c r="H8" s="53"/>
      <c r="I8" s="53"/>
      <c r="J8" s="53"/>
    </row>
    <row r="9" spans="1:10" ht="14.25" customHeight="1" x14ac:dyDescent="0.25">
      <c r="A9" s="61"/>
      <c r="B9" s="53"/>
      <c r="C9" s="53"/>
      <c r="D9" s="53"/>
      <c r="E9" s="53"/>
      <c r="F9" s="53"/>
      <c r="G9" s="53"/>
      <c r="H9" s="53"/>
      <c r="I9" s="53"/>
      <c r="J9" s="53"/>
    </row>
    <row r="10" spans="1:10" ht="14.25" customHeight="1" x14ac:dyDescent="0.25">
      <c r="A10" s="61"/>
      <c r="B10" s="53"/>
      <c r="C10" s="53"/>
      <c r="D10" s="53"/>
      <c r="E10" s="53"/>
      <c r="F10" s="53"/>
      <c r="G10" s="53"/>
      <c r="H10" s="53"/>
      <c r="I10" s="53"/>
      <c r="J10" s="53"/>
    </row>
    <row r="11" spans="1:10" ht="14.25" customHeight="1" x14ac:dyDescent="0.25">
      <c r="A11" s="61"/>
      <c r="B11" s="53"/>
      <c r="C11" s="53"/>
      <c r="D11" s="53"/>
      <c r="E11" s="53"/>
      <c r="F11" s="53"/>
      <c r="G11" s="53"/>
      <c r="H11" s="53"/>
      <c r="I11" s="53"/>
      <c r="J11" s="53"/>
    </row>
    <row r="12" spans="1:10" ht="14.25" customHeight="1" x14ac:dyDescent="0.25">
      <c r="A12" s="61"/>
      <c r="B12" s="53"/>
      <c r="C12" s="53"/>
      <c r="D12" s="53"/>
      <c r="E12" s="53"/>
      <c r="F12" s="53"/>
      <c r="G12" s="53"/>
      <c r="H12" s="53"/>
      <c r="I12" s="53"/>
      <c r="J12" s="53"/>
    </row>
    <row r="13" spans="1:10" ht="14.25" customHeight="1" x14ac:dyDescent="0.25">
      <c r="A13" s="61"/>
      <c r="B13" s="53"/>
      <c r="C13" s="53"/>
      <c r="D13" s="53"/>
      <c r="E13" s="53"/>
      <c r="F13" s="53"/>
      <c r="G13" s="53"/>
      <c r="H13" s="53"/>
      <c r="I13" s="53"/>
      <c r="J13" s="53"/>
    </row>
    <row r="14" spans="1:10" ht="14.25" customHeight="1" x14ac:dyDescent="0.25">
      <c r="A14" s="61"/>
      <c r="B14" s="53"/>
      <c r="C14" s="53"/>
      <c r="D14" s="53"/>
      <c r="E14" s="53"/>
      <c r="F14" s="53"/>
      <c r="G14" s="53"/>
      <c r="H14" s="53"/>
      <c r="I14" s="53"/>
      <c r="J14" s="53"/>
    </row>
    <row r="15" spans="1:10" ht="14.25" customHeight="1" x14ac:dyDescent="0.25">
      <c r="A15" s="61"/>
      <c r="B15" s="53"/>
      <c r="C15" s="53"/>
      <c r="D15" s="53"/>
      <c r="E15" s="53"/>
      <c r="F15" s="53"/>
      <c r="G15" s="53"/>
      <c r="H15" s="53"/>
      <c r="I15" s="53"/>
      <c r="J15" s="53"/>
    </row>
    <row r="16" spans="1:10" ht="14.25" customHeight="1" x14ac:dyDescent="0.25">
      <c r="A16" s="61"/>
      <c r="B16" s="53"/>
      <c r="C16" s="53"/>
      <c r="D16" s="53"/>
      <c r="E16" s="53"/>
      <c r="F16" s="53"/>
      <c r="G16" s="53"/>
      <c r="H16" s="53"/>
      <c r="I16" s="53"/>
      <c r="J16" s="53"/>
    </row>
    <row r="17" spans="1:10" ht="14.25" customHeight="1" x14ac:dyDescent="0.25">
      <c r="A17" s="61"/>
      <c r="B17" s="53"/>
      <c r="C17" s="53"/>
      <c r="D17" s="53"/>
      <c r="E17" s="53"/>
      <c r="F17" s="53"/>
      <c r="G17" s="53"/>
      <c r="H17" s="53"/>
      <c r="I17" s="53"/>
      <c r="J17" s="53"/>
    </row>
    <row r="18" spans="1:10" ht="14.25" customHeight="1" x14ac:dyDescent="0.25">
      <c r="A18" s="61"/>
      <c r="B18" s="53"/>
      <c r="C18" s="53"/>
      <c r="D18" s="53"/>
      <c r="E18" s="53"/>
      <c r="F18" s="53"/>
      <c r="G18" s="53"/>
      <c r="H18" s="53"/>
      <c r="I18" s="53"/>
      <c r="J18" s="53"/>
    </row>
    <row r="19" spans="1:10" ht="14.25" customHeight="1" x14ac:dyDescent="0.25">
      <c r="A19" s="61"/>
      <c r="B19" s="53"/>
      <c r="C19" s="53"/>
      <c r="D19" s="53"/>
      <c r="E19" s="53"/>
      <c r="F19" s="53"/>
      <c r="G19" s="53"/>
      <c r="H19" s="53"/>
      <c r="I19" s="53"/>
      <c r="J19" s="53"/>
    </row>
    <row r="20" spans="1:10" ht="14.25" customHeight="1" x14ac:dyDescent="0.25">
      <c r="A20" s="61"/>
      <c r="B20" s="53"/>
      <c r="C20" s="53"/>
      <c r="D20" s="53"/>
      <c r="E20" s="53"/>
      <c r="F20" s="53"/>
      <c r="G20" s="53"/>
      <c r="H20" s="53"/>
      <c r="I20" s="53"/>
      <c r="J20" s="53"/>
    </row>
    <row r="21" spans="1:10" ht="14.25" customHeight="1" x14ac:dyDescent="0.25">
      <c r="A21" s="61"/>
      <c r="B21" s="53"/>
      <c r="C21" s="53"/>
      <c r="D21" s="53"/>
      <c r="E21" s="53"/>
      <c r="F21" s="53"/>
      <c r="G21" s="53"/>
      <c r="H21" s="53"/>
      <c r="I21" s="53"/>
      <c r="J21" s="53"/>
    </row>
    <row r="22" spans="1:10" ht="14.25" customHeight="1" x14ac:dyDescent="0.25">
      <c r="A22" s="61"/>
      <c r="B22" s="53"/>
      <c r="C22" s="53"/>
      <c r="D22" s="53"/>
      <c r="E22" s="53"/>
      <c r="F22" s="53"/>
      <c r="G22" s="53"/>
      <c r="H22" s="53"/>
      <c r="I22" s="53"/>
      <c r="J22" s="53"/>
    </row>
    <row r="23" spans="1:10" ht="14.25" customHeight="1" x14ac:dyDescent="0.25">
      <c r="A23" s="61"/>
      <c r="B23" s="53"/>
      <c r="C23" s="53"/>
      <c r="D23" s="53"/>
      <c r="E23" s="53"/>
      <c r="F23" s="53"/>
      <c r="G23" s="53"/>
      <c r="H23" s="53"/>
      <c r="I23" s="53"/>
      <c r="J23" s="53"/>
    </row>
    <row r="24" spans="1:10" ht="14.25" customHeight="1" x14ac:dyDescent="0.25">
      <c r="A24" s="61"/>
      <c r="B24" s="53"/>
      <c r="C24" s="53"/>
      <c r="D24" s="53"/>
      <c r="E24" s="53"/>
      <c r="F24" s="53"/>
      <c r="G24" s="53"/>
      <c r="H24" s="53"/>
      <c r="I24" s="53"/>
      <c r="J24" s="53"/>
    </row>
    <row r="25" spans="1:10" ht="14.25" customHeight="1" x14ac:dyDescent="0.25">
      <c r="A25" s="61"/>
      <c r="B25" s="53"/>
      <c r="C25" s="53"/>
      <c r="D25" s="53"/>
      <c r="E25" s="53"/>
      <c r="F25" s="53"/>
      <c r="G25" s="53"/>
      <c r="H25" s="53"/>
      <c r="I25" s="53"/>
      <c r="J25" s="53"/>
    </row>
    <row r="26" spans="1:10" ht="14.25" customHeight="1" x14ac:dyDescent="0.25">
      <c r="A26" s="61"/>
      <c r="B26" s="53"/>
      <c r="C26" s="53"/>
      <c r="D26" s="53"/>
      <c r="E26" s="53"/>
      <c r="F26" s="53"/>
      <c r="G26" s="53"/>
      <c r="H26" s="53"/>
      <c r="I26" s="53"/>
      <c r="J26" s="53"/>
    </row>
    <row r="27" spans="1:10" ht="14.25" customHeight="1" x14ac:dyDescent="0.25">
      <c r="A27" s="61"/>
      <c r="B27" s="53"/>
      <c r="C27" s="53"/>
      <c r="D27" s="53"/>
      <c r="E27" s="53"/>
      <c r="F27" s="53"/>
      <c r="G27" s="53"/>
      <c r="H27" s="53"/>
      <c r="I27" s="53"/>
      <c r="J27" s="53"/>
    </row>
    <row r="28" spans="1:10" ht="14.25" customHeight="1" x14ac:dyDescent="0.25">
      <c r="A28" s="61"/>
      <c r="B28" s="53"/>
      <c r="C28" s="53"/>
      <c r="D28" s="53"/>
      <c r="E28" s="53"/>
      <c r="F28" s="53"/>
      <c r="G28" s="53"/>
      <c r="H28" s="53"/>
      <c r="I28" s="53"/>
      <c r="J28" s="53"/>
    </row>
    <row r="29" spans="1:10" ht="14.25" customHeight="1" x14ac:dyDescent="0.25">
      <c r="A29" s="61"/>
      <c r="B29" s="53"/>
      <c r="C29" s="53"/>
      <c r="D29" s="53"/>
      <c r="E29" s="53"/>
      <c r="F29" s="53"/>
      <c r="G29" s="53"/>
      <c r="H29" s="53"/>
      <c r="I29" s="53"/>
      <c r="J29" s="53"/>
    </row>
    <row r="30" spans="1:10" ht="14.25" customHeight="1" x14ac:dyDescent="0.25">
      <c r="A30" s="61"/>
      <c r="B30" s="53"/>
      <c r="C30" s="53"/>
      <c r="D30" s="53"/>
      <c r="E30" s="53"/>
      <c r="F30" s="53"/>
      <c r="G30" s="53"/>
      <c r="H30" s="53"/>
      <c r="I30" s="53"/>
      <c r="J30" s="53"/>
    </row>
    <row r="31" spans="1:10" ht="14.25" customHeight="1" x14ac:dyDescent="0.25">
      <c r="A31" s="61"/>
      <c r="B31" s="53"/>
      <c r="C31" s="53"/>
      <c r="D31" s="53"/>
      <c r="E31" s="53"/>
      <c r="F31" s="53"/>
      <c r="G31" s="53"/>
      <c r="H31" s="53"/>
      <c r="I31" s="53"/>
      <c r="J31" s="53"/>
    </row>
    <row r="32" spans="1:10" ht="14.25" customHeight="1" x14ac:dyDescent="0.25">
      <c r="A32" s="27" t="s">
        <v>21</v>
      </c>
      <c r="B32" s="7">
        <f>SUM(B8:B31)</f>
        <v>0</v>
      </c>
      <c r="C32" s="7">
        <f t="shared" ref="C32:J32" si="0">SUM(C8:C31)</f>
        <v>0</v>
      </c>
      <c r="D32" s="7">
        <f t="shared" si="0"/>
        <v>0</v>
      </c>
      <c r="E32" s="7">
        <f t="shared" si="0"/>
        <v>0</v>
      </c>
      <c r="F32" s="7">
        <f t="shared" si="0"/>
        <v>0</v>
      </c>
      <c r="G32" s="7">
        <f t="shared" si="0"/>
        <v>0</v>
      </c>
      <c r="H32" s="7">
        <f t="shared" si="0"/>
        <v>0</v>
      </c>
      <c r="I32" s="7">
        <f t="shared" si="0"/>
        <v>0</v>
      </c>
      <c r="J32" s="7">
        <f t="shared" si="0"/>
        <v>0</v>
      </c>
    </row>
    <row r="33" spans="1:10" ht="14.25" customHeight="1" x14ac:dyDescent="0.25">
      <c r="A33" s="27" t="s">
        <v>22</v>
      </c>
      <c r="B33" s="7" t="e">
        <f>B32/COUNT(B8:B31)*100</f>
        <v>#DIV/0!</v>
      </c>
      <c r="C33" s="7" t="e">
        <f t="shared" ref="C33:J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row>
    <row r="34" spans="1:10" ht="14.25" customHeight="1" x14ac:dyDescent="0.25"/>
    <row r="35" spans="1:10" ht="14.25" customHeight="1" x14ac:dyDescent="0.25">
      <c r="A35" s="19" t="s">
        <v>12</v>
      </c>
      <c r="B35" s="11"/>
      <c r="C35" s="11"/>
      <c r="D35" s="11"/>
      <c r="E35" s="11"/>
      <c r="F35" s="11"/>
      <c r="G35" s="11"/>
      <c r="H35" s="11"/>
      <c r="I35" s="11"/>
      <c r="J35" s="12"/>
    </row>
    <row r="36" spans="1:10" ht="14.25" customHeight="1" x14ac:dyDescent="0.25">
      <c r="A36" s="13"/>
      <c r="B36" s="14"/>
      <c r="C36" s="14"/>
      <c r="D36" s="14"/>
      <c r="E36" s="14"/>
      <c r="F36" s="14"/>
      <c r="G36" s="14"/>
      <c r="H36" s="14"/>
      <c r="I36" s="14"/>
      <c r="J36" s="15"/>
    </row>
    <row r="37" spans="1:10" ht="14.25" customHeight="1" x14ac:dyDescent="0.25">
      <c r="A37" s="13"/>
      <c r="B37" s="14"/>
      <c r="C37" s="14"/>
      <c r="D37" s="14"/>
      <c r="E37" s="14"/>
      <c r="F37" s="14"/>
      <c r="G37" s="14"/>
      <c r="H37" s="14"/>
      <c r="I37" s="14"/>
      <c r="J37" s="15"/>
    </row>
    <row r="38" spans="1:10" ht="14.25" customHeight="1" x14ac:dyDescent="0.25">
      <c r="A38" s="13"/>
      <c r="B38" s="14"/>
      <c r="C38" s="14"/>
      <c r="D38" s="14"/>
      <c r="E38" s="14"/>
      <c r="F38" s="14"/>
      <c r="G38" s="14"/>
      <c r="H38" s="14"/>
      <c r="I38" s="14"/>
      <c r="J38" s="15"/>
    </row>
    <row r="39" spans="1:10" ht="14.25" customHeight="1" x14ac:dyDescent="0.25">
      <c r="A39" s="13"/>
      <c r="B39" s="14"/>
      <c r="C39" s="14"/>
      <c r="D39" s="14"/>
      <c r="E39" s="14"/>
      <c r="F39" s="14"/>
      <c r="G39" s="14"/>
      <c r="H39" s="14"/>
      <c r="I39" s="14"/>
      <c r="J39" s="15"/>
    </row>
    <row r="40" spans="1:10" ht="14.25" customHeight="1" x14ac:dyDescent="0.25">
      <c r="A40" s="13"/>
      <c r="B40" s="14"/>
      <c r="C40" s="14"/>
      <c r="D40" s="14"/>
      <c r="E40" s="14"/>
      <c r="F40" s="14"/>
      <c r="G40" s="14"/>
      <c r="H40" s="14"/>
      <c r="I40" s="14"/>
      <c r="J40" s="15"/>
    </row>
    <row r="41" spans="1:10" ht="14.25" customHeight="1" x14ac:dyDescent="0.25">
      <c r="A41" s="16"/>
      <c r="B41" s="17"/>
      <c r="C41" s="17"/>
      <c r="D41" s="17"/>
      <c r="E41" s="17"/>
      <c r="F41" s="17"/>
      <c r="G41" s="17"/>
      <c r="H41" s="17"/>
      <c r="I41" s="17"/>
      <c r="J41" s="18"/>
    </row>
  </sheetData>
  <conditionalFormatting sqref="B33:J33">
    <cfRule type="cellIs" dxfId="149" priority="1" operator="greaterThanOrEqual">
      <formula>90</formula>
    </cfRule>
    <cfRule type="cellIs" dxfId="148" priority="2" operator="between">
      <formula>80</formula>
      <formula>89.99</formula>
    </cfRule>
    <cfRule type="cellIs" dxfId="147" priority="3" operator="between">
      <formula>70</formula>
      <formula>79.99</formula>
    </cfRule>
    <cfRule type="cellIs" dxfId="146" priority="4" operator="between">
      <formula>60</formula>
      <formula>69.99</formula>
    </cfRule>
    <cfRule type="cellIs" dxfId="145" priority="5" operator="between">
      <formula>50</formula>
      <formula>59.99</formula>
    </cfRule>
    <cfRule type="cellIs" dxfId="144"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165</v>
      </c>
      <c r="B2" s="23"/>
      <c r="C2" s="23"/>
      <c r="D2" s="23"/>
      <c r="E2" s="23"/>
      <c r="F2" s="23"/>
      <c r="G2" s="23"/>
      <c r="H2" s="23"/>
      <c r="I2" s="23"/>
      <c r="J2" s="23"/>
      <c r="K2" s="23"/>
      <c r="L2" s="23"/>
      <c r="M2" s="23"/>
      <c r="N2" s="24"/>
      <c r="O2" s="24"/>
      <c r="P2" s="23"/>
      <c r="Q2" s="23"/>
    </row>
    <row r="3" spans="1:17" ht="14.25" customHeight="1" x14ac:dyDescent="0.25">
      <c r="A3" s="9" t="s">
        <v>69</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4"/>
      <c r="C5" s="44"/>
      <c r="D5" s="44"/>
      <c r="E5" s="44"/>
      <c r="F5" s="44"/>
      <c r="G5" s="40"/>
    </row>
    <row r="6" spans="1:17" s="22" customFormat="1" ht="10.5" customHeight="1" x14ac:dyDescent="0.25">
      <c r="A6" s="32"/>
      <c r="B6" s="20" t="s">
        <v>52</v>
      </c>
      <c r="C6" s="20" t="s">
        <v>52</v>
      </c>
      <c r="D6" s="20" t="s">
        <v>52</v>
      </c>
      <c r="E6" s="20" t="s">
        <v>52</v>
      </c>
      <c r="F6" s="20" t="s">
        <v>83</v>
      </c>
      <c r="G6" s="20" t="s">
        <v>52</v>
      </c>
      <c r="H6" s="20" t="s">
        <v>52</v>
      </c>
      <c r="I6" s="20" t="s">
        <v>83</v>
      </c>
      <c r="J6" s="20" t="s">
        <v>83</v>
      </c>
      <c r="K6" s="20" t="s">
        <v>83</v>
      </c>
      <c r="L6" s="20" t="s">
        <v>83</v>
      </c>
      <c r="M6" s="20" t="s">
        <v>83</v>
      </c>
      <c r="N6" s="20"/>
    </row>
    <row r="7" spans="1:17" s="4" customFormat="1" ht="14.2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4.25" customHeight="1" x14ac:dyDescent="0.25">
      <c r="A8" s="61"/>
      <c r="B8" s="42"/>
      <c r="C8" s="42"/>
      <c r="D8" s="42"/>
      <c r="E8" s="42"/>
      <c r="F8" s="42"/>
      <c r="G8" s="42"/>
      <c r="H8" s="42"/>
      <c r="I8" s="42"/>
      <c r="J8" s="42"/>
      <c r="K8" s="57"/>
      <c r="L8" s="57"/>
      <c r="M8" s="42"/>
      <c r="N8" s="7">
        <f>SUM(B8:L8)*8+M8*12</f>
        <v>0</v>
      </c>
    </row>
    <row r="9" spans="1:17" ht="14.25" customHeight="1" x14ac:dyDescent="0.25">
      <c r="A9" s="61"/>
      <c r="B9" s="42"/>
      <c r="C9" s="42"/>
      <c r="D9" s="42"/>
      <c r="E9" s="42"/>
      <c r="F9" s="42"/>
      <c r="G9" s="42"/>
      <c r="H9" s="42"/>
      <c r="I9" s="42"/>
      <c r="J9" s="42"/>
      <c r="K9" s="57"/>
      <c r="L9" s="57"/>
      <c r="M9" s="42"/>
      <c r="N9" s="7">
        <f t="shared" ref="N9:N31" si="0">SUM(B9:L9)*8+M9*12</f>
        <v>0</v>
      </c>
    </row>
    <row r="10" spans="1:17" ht="14.25" customHeight="1" x14ac:dyDescent="0.25">
      <c r="A10" s="61"/>
      <c r="B10" s="42"/>
      <c r="C10" s="42"/>
      <c r="D10" s="42"/>
      <c r="E10" s="42"/>
      <c r="F10" s="42"/>
      <c r="G10" s="42"/>
      <c r="H10" s="42"/>
      <c r="I10" s="42"/>
      <c r="J10" s="42"/>
      <c r="K10" s="57"/>
      <c r="L10" s="57"/>
      <c r="M10" s="42"/>
      <c r="N10" s="7">
        <f t="shared" si="0"/>
        <v>0</v>
      </c>
    </row>
    <row r="11" spans="1:17" ht="14.25" customHeight="1" x14ac:dyDescent="0.25">
      <c r="A11" s="61"/>
      <c r="B11" s="42"/>
      <c r="C11" s="42"/>
      <c r="D11" s="42"/>
      <c r="E11" s="42"/>
      <c r="F11" s="42"/>
      <c r="G11" s="42"/>
      <c r="H11" s="42"/>
      <c r="I11" s="42"/>
      <c r="J11" s="42"/>
      <c r="K11" s="57"/>
      <c r="L11" s="57"/>
      <c r="M11" s="42"/>
      <c r="N11" s="7">
        <f t="shared" si="0"/>
        <v>0</v>
      </c>
    </row>
    <row r="12" spans="1:17" ht="14.25" customHeight="1" x14ac:dyDescent="0.25">
      <c r="A12" s="61"/>
      <c r="B12" s="42"/>
      <c r="C12" s="42"/>
      <c r="D12" s="42"/>
      <c r="E12" s="42"/>
      <c r="F12" s="42"/>
      <c r="G12" s="42"/>
      <c r="H12" s="42"/>
      <c r="I12" s="42"/>
      <c r="J12" s="42"/>
      <c r="K12" s="57"/>
      <c r="L12" s="57"/>
      <c r="M12" s="42"/>
      <c r="N12" s="7">
        <f t="shared" si="0"/>
        <v>0</v>
      </c>
    </row>
    <row r="13" spans="1:17" ht="14.25" customHeight="1" x14ac:dyDescent="0.25">
      <c r="A13" s="61"/>
      <c r="B13" s="42"/>
      <c r="C13" s="42"/>
      <c r="D13" s="42"/>
      <c r="E13" s="42"/>
      <c r="F13" s="42"/>
      <c r="G13" s="42"/>
      <c r="H13" s="42"/>
      <c r="I13" s="42"/>
      <c r="J13" s="42"/>
      <c r="K13" s="57"/>
      <c r="L13" s="57"/>
      <c r="M13" s="42"/>
      <c r="N13" s="7">
        <f t="shared" si="0"/>
        <v>0</v>
      </c>
    </row>
    <row r="14" spans="1:17" ht="14.25" customHeight="1" x14ac:dyDescent="0.25">
      <c r="A14" s="61"/>
      <c r="B14" s="42"/>
      <c r="C14" s="69"/>
      <c r="D14" s="69"/>
      <c r="E14" s="69"/>
      <c r="F14" s="69"/>
      <c r="G14" s="69"/>
      <c r="H14" s="69"/>
      <c r="I14" s="69"/>
      <c r="J14" s="69"/>
      <c r="K14" s="69"/>
      <c r="L14" s="69"/>
      <c r="M14" s="69"/>
      <c r="N14" s="7">
        <f t="shared" si="0"/>
        <v>0</v>
      </c>
    </row>
    <row r="15" spans="1:17" ht="14.25" customHeight="1" x14ac:dyDescent="0.25">
      <c r="A15" s="61"/>
      <c r="B15" s="42"/>
      <c r="C15" s="42"/>
      <c r="D15" s="42"/>
      <c r="E15" s="42"/>
      <c r="F15" s="42"/>
      <c r="G15" s="42"/>
      <c r="H15" s="42"/>
      <c r="I15" s="42"/>
      <c r="J15" s="42"/>
      <c r="K15" s="57"/>
      <c r="L15" s="57"/>
      <c r="M15" s="42"/>
      <c r="N15" s="7">
        <f t="shared" si="0"/>
        <v>0</v>
      </c>
    </row>
    <row r="16" spans="1:17" ht="14.25" customHeight="1" x14ac:dyDescent="0.25">
      <c r="A16" s="61"/>
      <c r="B16" s="42"/>
      <c r="C16" s="42"/>
      <c r="D16" s="42"/>
      <c r="E16" s="42"/>
      <c r="F16" s="42"/>
      <c r="G16" s="42"/>
      <c r="H16" s="42"/>
      <c r="I16" s="42"/>
      <c r="J16" s="42"/>
      <c r="K16" s="57"/>
      <c r="L16" s="57"/>
      <c r="M16" s="42"/>
      <c r="N16" s="7">
        <f t="shared" si="0"/>
        <v>0</v>
      </c>
    </row>
    <row r="17" spans="1:14" ht="14.25" customHeight="1" x14ac:dyDescent="0.25">
      <c r="A17" s="61"/>
      <c r="B17" s="42"/>
      <c r="C17" s="42"/>
      <c r="D17" s="42"/>
      <c r="E17" s="42"/>
      <c r="F17" s="42"/>
      <c r="G17" s="42"/>
      <c r="H17" s="42"/>
      <c r="I17" s="42"/>
      <c r="J17" s="42"/>
      <c r="K17" s="57"/>
      <c r="L17" s="57"/>
      <c r="M17" s="42"/>
      <c r="N17" s="7">
        <f t="shared" si="0"/>
        <v>0</v>
      </c>
    </row>
    <row r="18" spans="1:14" ht="14.25" customHeight="1" x14ac:dyDescent="0.25">
      <c r="A18" s="61"/>
      <c r="B18" s="42"/>
      <c r="C18" s="42"/>
      <c r="D18" s="42"/>
      <c r="E18" s="42"/>
      <c r="F18" s="42"/>
      <c r="G18" s="42"/>
      <c r="H18" s="42"/>
      <c r="I18" s="42"/>
      <c r="J18" s="42"/>
      <c r="K18" s="57"/>
      <c r="L18" s="57"/>
      <c r="M18" s="42"/>
      <c r="N18" s="7">
        <f t="shared" si="0"/>
        <v>0</v>
      </c>
    </row>
    <row r="19" spans="1:14" ht="14.25" customHeight="1" x14ac:dyDescent="0.25">
      <c r="A19" s="61"/>
      <c r="B19" s="42"/>
      <c r="C19" s="42"/>
      <c r="D19" s="42"/>
      <c r="E19" s="42"/>
      <c r="F19" s="42"/>
      <c r="G19" s="42"/>
      <c r="H19" s="42"/>
      <c r="I19" s="42"/>
      <c r="J19" s="42"/>
      <c r="K19" s="57"/>
      <c r="L19" s="57"/>
      <c r="M19" s="42"/>
      <c r="N19" s="7">
        <f t="shared" si="0"/>
        <v>0</v>
      </c>
    </row>
    <row r="20" spans="1:14" ht="14.25" customHeight="1" x14ac:dyDescent="0.25">
      <c r="A20" s="61"/>
      <c r="B20" s="42"/>
      <c r="C20" s="42"/>
      <c r="D20" s="42"/>
      <c r="E20" s="42"/>
      <c r="F20" s="42"/>
      <c r="G20" s="42"/>
      <c r="H20" s="42"/>
      <c r="I20" s="42"/>
      <c r="J20" s="42"/>
      <c r="K20" s="57"/>
      <c r="L20" s="57"/>
      <c r="M20" s="42"/>
      <c r="N20" s="7">
        <f t="shared" si="0"/>
        <v>0</v>
      </c>
    </row>
    <row r="21" spans="1:14" ht="14.25" customHeight="1" x14ac:dyDescent="0.25">
      <c r="A21" s="61"/>
      <c r="B21" s="42"/>
      <c r="C21" s="42"/>
      <c r="D21" s="42"/>
      <c r="E21" s="42"/>
      <c r="F21" s="42"/>
      <c r="G21" s="42"/>
      <c r="H21" s="42"/>
      <c r="I21" s="42"/>
      <c r="J21" s="42"/>
      <c r="K21" s="57"/>
      <c r="L21" s="57"/>
      <c r="M21" s="42"/>
      <c r="N21" s="7">
        <f t="shared" si="0"/>
        <v>0</v>
      </c>
    </row>
    <row r="22" spans="1:14" ht="14.25" customHeight="1" x14ac:dyDescent="0.25">
      <c r="A22" s="61"/>
      <c r="B22" s="42"/>
      <c r="C22" s="42"/>
      <c r="D22" s="42"/>
      <c r="E22" s="42"/>
      <c r="F22" s="42"/>
      <c r="G22" s="42"/>
      <c r="H22" s="42"/>
      <c r="I22" s="42"/>
      <c r="J22" s="42"/>
      <c r="K22" s="57"/>
      <c r="L22" s="57"/>
      <c r="M22" s="42"/>
      <c r="N22" s="7">
        <f t="shared" si="0"/>
        <v>0</v>
      </c>
    </row>
    <row r="23" spans="1:14" ht="14.25" customHeight="1" x14ac:dyDescent="0.25">
      <c r="A23" s="61"/>
      <c r="B23" s="42"/>
      <c r="C23" s="42"/>
      <c r="D23" s="42"/>
      <c r="E23" s="42"/>
      <c r="F23" s="42"/>
      <c r="G23" s="42"/>
      <c r="H23" s="42"/>
      <c r="I23" s="42"/>
      <c r="J23" s="42"/>
      <c r="K23" s="57"/>
      <c r="L23" s="57"/>
      <c r="M23" s="42"/>
      <c r="N23" s="7">
        <f t="shared" si="0"/>
        <v>0</v>
      </c>
    </row>
    <row r="24" spans="1:14" ht="14.25" customHeight="1" x14ac:dyDescent="0.25">
      <c r="A24" s="61"/>
      <c r="B24" s="42"/>
      <c r="C24" s="42"/>
      <c r="D24" s="42"/>
      <c r="E24" s="42"/>
      <c r="F24" s="42"/>
      <c r="G24" s="42"/>
      <c r="H24" s="42"/>
      <c r="I24" s="42"/>
      <c r="J24" s="42"/>
      <c r="K24" s="57"/>
      <c r="L24" s="57"/>
      <c r="M24" s="42"/>
      <c r="N24" s="7">
        <f t="shared" si="0"/>
        <v>0</v>
      </c>
    </row>
    <row r="25" spans="1:14" ht="14.25" customHeight="1" x14ac:dyDescent="0.25">
      <c r="A25" s="61"/>
      <c r="B25" s="42"/>
      <c r="C25" s="42"/>
      <c r="D25" s="42"/>
      <c r="E25" s="42"/>
      <c r="F25" s="42"/>
      <c r="G25" s="42"/>
      <c r="H25" s="42"/>
      <c r="I25" s="42"/>
      <c r="J25" s="42"/>
      <c r="K25" s="57"/>
      <c r="L25" s="57"/>
      <c r="M25" s="42"/>
      <c r="N25" s="7">
        <f t="shared" si="0"/>
        <v>0</v>
      </c>
    </row>
    <row r="26" spans="1:14" ht="14.25" customHeight="1" x14ac:dyDescent="0.25">
      <c r="A26" s="61"/>
      <c r="B26" s="42"/>
      <c r="C26" s="42"/>
      <c r="D26" s="42"/>
      <c r="E26" s="42"/>
      <c r="F26" s="42"/>
      <c r="G26" s="42"/>
      <c r="H26" s="42"/>
      <c r="I26" s="42"/>
      <c r="J26" s="42"/>
      <c r="K26" s="57"/>
      <c r="L26" s="57"/>
      <c r="M26" s="42"/>
      <c r="N26" s="7">
        <f t="shared" si="0"/>
        <v>0</v>
      </c>
    </row>
    <row r="27" spans="1:14" ht="14.25" customHeight="1" x14ac:dyDescent="0.25">
      <c r="A27" s="61"/>
      <c r="B27" s="42"/>
      <c r="C27" s="42"/>
      <c r="D27" s="42"/>
      <c r="E27" s="42"/>
      <c r="F27" s="42"/>
      <c r="G27" s="42"/>
      <c r="H27" s="42"/>
      <c r="I27" s="42"/>
      <c r="J27" s="42"/>
      <c r="K27" s="57"/>
      <c r="L27" s="57"/>
      <c r="M27" s="42"/>
      <c r="N27" s="7">
        <f t="shared" si="0"/>
        <v>0</v>
      </c>
    </row>
    <row r="28" spans="1:14" ht="14.25" customHeight="1" x14ac:dyDescent="0.25">
      <c r="A28" s="61"/>
      <c r="B28" s="42"/>
      <c r="C28" s="42"/>
      <c r="D28" s="42"/>
      <c r="E28" s="42"/>
      <c r="F28" s="42"/>
      <c r="G28" s="42"/>
      <c r="H28" s="42"/>
      <c r="I28" s="42"/>
      <c r="J28" s="42"/>
      <c r="K28" s="57"/>
      <c r="L28" s="57"/>
      <c r="M28" s="42"/>
      <c r="N28" s="7">
        <f t="shared" si="0"/>
        <v>0</v>
      </c>
    </row>
    <row r="29" spans="1:14" ht="14.25" customHeight="1" x14ac:dyDescent="0.25">
      <c r="A29" s="61"/>
      <c r="B29" s="42"/>
      <c r="C29" s="42"/>
      <c r="D29" s="42"/>
      <c r="E29" s="42"/>
      <c r="F29" s="42"/>
      <c r="G29" s="42"/>
      <c r="H29" s="42"/>
      <c r="I29" s="42"/>
      <c r="J29" s="42"/>
      <c r="K29" s="57"/>
      <c r="L29" s="57"/>
      <c r="M29" s="42"/>
      <c r="N29" s="7">
        <f t="shared" si="0"/>
        <v>0</v>
      </c>
    </row>
    <row r="30" spans="1:14" ht="14.25" customHeight="1" x14ac:dyDescent="0.25">
      <c r="A30" s="61"/>
      <c r="B30" s="42"/>
      <c r="C30" s="42"/>
      <c r="D30" s="42"/>
      <c r="E30" s="42"/>
      <c r="F30" s="42"/>
      <c r="G30" s="42"/>
      <c r="H30" s="42"/>
      <c r="I30" s="42"/>
      <c r="J30" s="42"/>
      <c r="K30" s="57"/>
      <c r="L30" s="57"/>
      <c r="M30" s="42"/>
      <c r="N30" s="7">
        <f t="shared" si="0"/>
        <v>0</v>
      </c>
    </row>
    <row r="31" spans="1:14" ht="14.25" customHeight="1" x14ac:dyDescent="0.25">
      <c r="A31" s="61"/>
      <c r="B31" s="42"/>
      <c r="C31" s="42"/>
      <c r="D31" s="42"/>
      <c r="E31" s="42"/>
      <c r="F31" s="42"/>
      <c r="G31" s="42"/>
      <c r="H31" s="42"/>
      <c r="I31" s="42"/>
      <c r="J31" s="42"/>
      <c r="K31" s="57"/>
      <c r="L31" s="57"/>
      <c r="M31" s="42"/>
      <c r="N31" s="7">
        <f t="shared" si="0"/>
        <v>0</v>
      </c>
    </row>
    <row r="32" spans="1:14" ht="14.25" customHeight="1" x14ac:dyDescent="0.25">
      <c r="A32" s="27" t="s">
        <v>21</v>
      </c>
      <c r="B32" s="7">
        <f>SUM(B8:B31)</f>
        <v>0</v>
      </c>
      <c r="C32" s="7">
        <f t="shared" ref="C32:J32" si="1">SUM(C8:C31)</f>
        <v>0</v>
      </c>
      <c r="D32" s="7">
        <f t="shared" si="1"/>
        <v>0</v>
      </c>
      <c r="E32" s="7">
        <f t="shared" si="1"/>
        <v>0</v>
      </c>
      <c r="F32" s="7">
        <f t="shared" si="1"/>
        <v>0</v>
      </c>
      <c r="G32" s="7">
        <f t="shared" si="1"/>
        <v>0</v>
      </c>
      <c r="H32" s="7">
        <f t="shared" si="1"/>
        <v>0</v>
      </c>
      <c r="I32" s="7">
        <f t="shared" si="1"/>
        <v>0</v>
      </c>
      <c r="J32" s="7">
        <f t="shared" si="1"/>
        <v>0</v>
      </c>
      <c r="K32" s="7">
        <f t="shared" ref="K32:M32" si="2">SUM(K8:K31)</f>
        <v>0</v>
      </c>
      <c r="L32" s="7">
        <f t="shared" si="2"/>
        <v>0</v>
      </c>
      <c r="M32" s="7">
        <f t="shared" si="2"/>
        <v>0</v>
      </c>
      <c r="N32" s="70" t="e">
        <f>SUM(N8:N31)/COUNT(B8:B31)</f>
        <v>#DIV/0!</v>
      </c>
    </row>
    <row r="33" spans="1:14" ht="14.25" customHeight="1" x14ac:dyDescent="0.25">
      <c r="A33" s="27" t="s">
        <v>22</v>
      </c>
      <c r="B33" s="7" t="e">
        <f>B32/COUNT(B8:B31)*100</f>
        <v>#DIV/0!</v>
      </c>
      <c r="C33" s="7" t="e">
        <f t="shared" ref="C33:J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ref="K33:M33" si="4">K32/COUNT(K8:K31)*100</f>
        <v>#DIV/0!</v>
      </c>
      <c r="L33" s="7" t="e">
        <f t="shared" si="4"/>
        <v>#DIV/0!</v>
      </c>
      <c r="M33" s="7" t="e">
        <f t="shared" si="4"/>
        <v>#DIV/0!</v>
      </c>
      <c r="N33" s="71"/>
    </row>
    <row r="34" spans="1:14" ht="14.25" customHeight="1" x14ac:dyDescent="0.25"/>
    <row r="35" spans="1:14" ht="14.25" customHeight="1" x14ac:dyDescent="0.25">
      <c r="A35" s="19" t="s">
        <v>12</v>
      </c>
      <c r="B35" s="11"/>
      <c r="C35" s="11"/>
      <c r="D35" s="11"/>
      <c r="E35" s="11"/>
      <c r="F35" s="11"/>
      <c r="G35" s="11"/>
      <c r="H35" s="11"/>
      <c r="I35" s="12"/>
      <c r="K35" s="72" t="s">
        <v>13</v>
      </c>
      <c r="L35" s="72"/>
      <c r="M35" s="72"/>
      <c r="N35" s="72"/>
    </row>
    <row r="36" spans="1:14" ht="14.25" customHeight="1" x14ac:dyDescent="0.25">
      <c r="A36" s="13"/>
      <c r="B36" s="14"/>
      <c r="C36" s="14"/>
      <c r="D36" s="14"/>
      <c r="E36" s="14"/>
      <c r="F36" s="14"/>
      <c r="G36" s="14"/>
      <c r="H36" s="14"/>
      <c r="I36" s="15"/>
      <c r="K36" s="73" t="s">
        <v>14</v>
      </c>
      <c r="L36" s="73"/>
      <c r="M36" s="74"/>
      <c r="N36" s="74"/>
    </row>
    <row r="37" spans="1:14" ht="14.25" customHeight="1" x14ac:dyDescent="0.25">
      <c r="A37" s="13"/>
      <c r="B37" s="14"/>
      <c r="C37" s="14"/>
      <c r="D37" s="14"/>
      <c r="E37" s="14"/>
      <c r="F37" s="14"/>
      <c r="G37" s="14"/>
      <c r="H37" s="14"/>
      <c r="I37" s="15"/>
      <c r="K37" s="75" t="s">
        <v>15</v>
      </c>
      <c r="L37" s="75"/>
      <c r="M37" s="74"/>
      <c r="N37" s="74"/>
    </row>
    <row r="38" spans="1:14" ht="14.25" customHeight="1" x14ac:dyDescent="0.25">
      <c r="A38" s="13"/>
      <c r="B38" s="14"/>
      <c r="C38" s="14"/>
      <c r="D38" s="14"/>
      <c r="E38" s="14"/>
      <c r="F38" s="14"/>
      <c r="G38" s="14"/>
      <c r="H38" s="14"/>
      <c r="I38" s="15"/>
      <c r="K38" s="77" t="s">
        <v>16</v>
      </c>
      <c r="L38" s="77"/>
      <c r="M38" s="74"/>
      <c r="N38" s="74"/>
    </row>
    <row r="39" spans="1:14" ht="14.25" customHeight="1" x14ac:dyDescent="0.25">
      <c r="A39" s="13"/>
      <c r="B39" s="14"/>
      <c r="C39" s="14"/>
      <c r="D39" s="14"/>
      <c r="E39" s="14"/>
      <c r="F39" s="14"/>
      <c r="G39" s="14"/>
      <c r="H39" s="14"/>
      <c r="I39" s="15"/>
      <c r="K39" s="78" t="s">
        <v>17</v>
      </c>
      <c r="L39" s="78"/>
      <c r="M39" s="74"/>
      <c r="N39" s="74"/>
    </row>
    <row r="40" spans="1:14" ht="14.25" customHeight="1" x14ac:dyDescent="0.25">
      <c r="A40" s="13"/>
      <c r="B40" s="14"/>
      <c r="C40" s="14"/>
      <c r="D40" s="14"/>
      <c r="E40" s="14"/>
      <c r="F40" s="14"/>
      <c r="G40" s="14"/>
      <c r="H40" s="14"/>
      <c r="I40" s="15"/>
      <c r="K40" s="79" t="s">
        <v>18</v>
      </c>
      <c r="L40" s="79"/>
      <c r="M40" s="74"/>
      <c r="N40" s="74"/>
    </row>
    <row r="41" spans="1:14" ht="14.25" customHeight="1" x14ac:dyDescent="0.25">
      <c r="A41" s="16"/>
      <c r="B41" s="17"/>
      <c r="C41" s="17"/>
      <c r="D41" s="17"/>
      <c r="E41" s="17"/>
      <c r="F41" s="17"/>
      <c r="G41" s="17"/>
      <c r="H41" s="17"/>
      <c r="I41" s="18"/>
      <c r="K41" s="76" t="s">
        <v>19</v>
      </c>
      <c r="L41" s="76"/>
      <c r="M41" s="74"/>
      <c r="N41" s="74"/>
    </row>
    <row r="42" spans="1:14" ht="14.25" customHeight="1" x14ac:dyDescent="0.25"/>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143" priority="13" operator="greaterThanOrEqual">
      <formula>90</formula>
    </cfRule>
    <cfRule type="cellIs" dxfId="142" priority="14" operator="between">
      <formula>80</formula>
      <formula>89.99</formula>
    </cfRule>
    <cfRule type="cellIs" dxfId="141" priority="15" operator="between">
      <formula>70</formula>
      <formula>79.99</formula>
    </cfRule>
    <cfRule type="cellIs" dxfId="140" priority="16" operator="between">
      <formula>60</formula>
      <formula>69.99</formula>
    </cfRule>
    <cfRule type="cellIs" dxfId="139" priority="17" operator="between">
      <formula>50</formula>
      <formula>59.99</formula>
    </cfRule>
    <cfRule type="cellIs" dxfId="138" priority="18" operator="lessThanOrEqual">
      <formula>49.99</formula>
    </cfRule>
  </conditionalFormatting>
  <conditionalFormatting sqref="N8:N31">
    <cfRule type="cellIs" dxfId="137" priority="1" operator="greaterThanOrEqual">
      <formula>90</formula>
    </cfRule>
    <cfRule type="cellIs" dxfId="136" priority="2" operator="between">
      <formula>80</formula>
      <formula>89.99</formula>
    </cfRule>
    <cfRule type="cellIs" dxfId="135" priority="3" operator="between">
      <formula>70</formula>
      <formula>79.99</formula>
    </cfRule>
    <cfRule type="cellIs" dxfId="134" priority="4" operator="between">
      <formula>60</formula>
      <formula>69.99</formula>
    </cfRule>
    <cfRule type="cellIs" dxfId="133" priority="5" operator="between">
      <formula>50</formula>
      <formula>59.99</formula>
    </cfRule>
    <cfRule type="cellIs" dxfId="13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1"/>
  <sheetViews>
    <sheetView showGridLines="0" workbookViewId="0"/>
  </sheetViews>
  <sheetFormatPr defaultRowHeight="15" x14ac:dyDescent="0.25"/>
  <cols>
    <col min="1" max="1" width="26.140625" style="3" customWidth="1"/>
    <col min="2" max="10" width="7.140625" style="3" customWidth="1"/>
    <col min="11" max="16384" width="9.140625" style="3"/>
  </cols>
  <sheetData>
    <row r="1" spans="1:10" ht="14.25" customHeight="1" x14ac:dyDescent="0.25">
      <c r="A1" s="26" t="s">
        <v>20</v>
      </c>
    </row>
    <row r="2" spans="1:10" s="10" customFormat="1" ht="14.25" customHeight="1" x14ac:dyDescent="0.3">
      <c r="A2" s="9" t="s">
        <v>166</v>
      </c>
      <c r="B2" s="23"/>
      <c r="C2" s="23"/>
      <c r="D2" s="23"/>
      <c r="E2" s="23"/>
      <c r="F2" s="23"/>
      <c r="G2" s="23"/>
      <c r="H2" s="23"/>
      <c r="I2" s="23"/>
      <c r="J2" s="23"/>
    </row>
    <row r="3" spans="1:10" ht="14.25" customHeight="1" x14ac:dyDescent="0.25">
      <c r="A3" s="9" t="s">
        <v>68</v>
      </c>
    </row>
    <row r="4" spans="1:10" ht="10.5" customHeight="1" x14ac:dyDescent="0.2">
      <c r="A4" s="54"/>
      <c r="B4" s="47"/>
      <c r="C4" s="47"/>
      <c r="D4" s="47"/>
      <c r="E4" s="47"/>
      <c r="F4" s="47"/>
      <c r="G4" s="47"/>
      <c r="H4" s="47"/>
      <c r="I4" s="47"/>
    </row>
    <row r="5" spans="1:10" ht="10.5" customHeight="1" x14ac:dyDescent="0.25">
      <c r="A5" s="54"/>
      <c r="B5" s="22"/>
      <c r="C5" s="22"/>
      <c r="D5" s="22"/>
      <c r="E5" s="22"/>
      <c r="F5" s="22"/>
      <c r="G5" s="22"/>
      <c r="H5" s="22"/>
      <c r="I5" s="22"/>
    </row>
    <row r="6" spans="1:10" s="22" customFormat="1" ht="10.5" customHeight="1" x14ac:dyDescent="0.25">
      <c r="A6" s="20"/>
      <c r="B6" s="20" t="s">
        <v>44</v>
      </c>
      <c r="C6" s="20" t="s">
        <v>44</v>
      </c>
      <c r="D6" s="20" t="s">
        <v>44</v>
      </c>
      <c r="E6" s="20" t="s">
        <v>44</v>
      </c>
      <c r="F6" s="20" t="s">
        <v>87</v>
      </c>
      <c r="G6" s="20" t="s">
        <v>44</v>
      </c>
      <c r="H6" s="20" t="s">
        <v>55</v>
      </c>
      <c r="I6" s="20" t="s">
        <v>44</v>
      </c>
      <c r="J6" s="20" t="s">
        <v>44</v>
      </c>
    </row>
    <row r="7" spans="1:10" s="4" customFormat="1" ht="14.25" customHeight="1" x14ac:dyDescent="0.25">
      <c r="A7" s="46" t="s">
        <v>10</v>
      </c>
      <c r="B7" s="46">
        <v>1</v>
      </c>
      <c r="C7" s="46">
        <v>2</v>
      </c>
      <c r="D7" s="46">
        <v>3</v>
      </c>
      <c r="E7" s="46">
        <v>4</v>
      </c>
      <c r="F7" s="46">
        <v>5</v>
      </c>
      <c r="G7" s="46">
        <v>6</v>
      </c>
      <c r="H7" s="46">
        <v>7</v>
      </c>
      <c r="I7" s="46">
        <v>8</v>
      </c>
      <c r="J7" s="46">
        <v>9</v>
      </c>
    </row>
    <row r="8" spans="1:10" ht="14.25" customHeight="1" x14ac:dyDescent="0.25">
      <c r="A8" s="61"/>
      <c r="B8" s="53"/>
      <c r="C8" s="53"/>
      <c r="D8" s="53"/>
      <c r="E8" s="53"/>
      <c r="F8" s="53"/>
      <c r="G8" s="53"/>
      <c r="H8" s="53"/>
      <c r="I8" s="53"/>
      <c r="J8" s="53"/>
    </row>
    <row r="9" spans="1:10" ht="14.25" customHeight="1" x14ac:dyDescent="0.25">
      <c r="A9" s="61"/>
      <c r="B9" s="53"/>
      <c r="C9" s="53"/>
      <c r="D9" s="53"/>
      <c r="E9" s="53"/>
      <c r="F9" s="53"/>
      <c r="G9" s="53"/>
      <c r="H9" s="53"/>
      <c r="I9" s="53"/>
      <c r="J9" s="53"/>
    </row>
    <row r="10" spans="1:10" ht="14.25" customHeight="1" x14ac:dyDescent="0.25">
      <c r="A10" s="61"/>
      <c r="B10" s="53"/>
      <c r="C10" s="53"/>
      <c r="D10" s="53"/>
      <c r="E10" s="53"/>
      <c r="F10" s="53"/>
      <c r="G10" s="53"/>
      <c r="H10" s="53"/>
      <c r="I10" s="53"/>
      <c r="J10" s="53"/>
    </row>
    <row r="11" spans="1:10" ht="14.25" customHeight="1" x14ac:dyDescent="0.25">
      <c r="A11" s="61"/>
      <c r="B11" s="53"/>
      <c r="C11" s="53"/>
      <c r="D11" s="53"/>
      <c r="E11" s="53"/>
      <c r="F11" s="53"/>
      <c r="G11" s="53"/>
      <c r="H11" s="53"/>
      <c r="I11" s="53"/>
      <c r="J11" s="53"/>
    </row>
    <row r="12" spans="1:10" ht="14.25" customHeight="1" x14ac:dyDescent="0.25">
      <c r="A12" s="61"/>
      <c r="B12" s="53"/>
      <c r="C12" s="53"/>
      <c r="D12" s="53"/>
      <c r="E12" s="53"/>
      <c r="F12" s="53"/>
      <c r="G12" s="53"/>
      <c r="H12" s="53"/>
      <c r="I12" s="53"/>
      <c r="J12" s="53"/>
    </row>
    <row r="13" spans="1:10" ht="14.25" customHeight="1" x14ac:dyDescent="0.25">
      <c r="A13" s="61"/>
      <c r="B13" s="53"/>
      <c r="C13" s="53"/>
      <c r="D13" s="53"/>
      <c r="E13" s="53"/>
      <c r="F13" s="53"/>
      <c r="G13" s="53"/>
      <c r="H13" s="53"/>
      <c r="I13" s="53"/>
      <c r="J13" s="53"/>
    </row>
    <row r="14" spans="1:10" ht="14.25" customHeight="1" x14ac:dyDescent="0.25">
      <c r="A14" s="61"/>
      <c r="B14" s="53"/>
      <c r="C14" s="53"/>
      <c r="D14" s="53"/>
      <c r="E14" s="53"/>
      <c r="F14" s="53"/>
      <c r="G14" s="53"/>
      <c r="H14" s="53"/>
      <c r="I14" s="53"/>
      <c r="J14" s="53"/>
    </row>
    <row r="15" spans="1:10" ht="14.25" customHeight="1" x14ac:dyDescent="0.25">
      <c r="A15" s="61"/>
      <c r="B15" s="53"/>
      <c r="C15" s="53"/>
      <c r="D15" s="53"/>
      <c r="E15" s="53"/>
      <c r="F15" s="53"/>
      <c r="G15" s="53"/>
      <c r="H15" s="53"/>
      <c r="I15" s="53"/>
      <c r="J15" s="53"/>
    </row>
    <row r="16" spans="1:10" ht="14.25" customHeight="1" x14ac:dyDescent="0.25">
      <c r="A16" s="61"/>
      <c r="B16" s="53"/>
      <c r="C16" s="69"/>
      <c r="D16" s="69"/>
      <c r="E16" s="69"/>
      <c r="F16" s="69"/>
      <c r="G16" s="69"/>
      <c r="H16" s="69"/>
      <c r="I16" s="69"/>
      <c r="J16" s="69"/>
    </row>
    <row r="17" spans="1:10" ht="14.25" customHeight="1" x14ac:dyDescent="0.25">
      <c r="A17" s="61"/>
      <c r="B17" s="53"/>
      <c r="C17" s="53"/>
      <c r="D17" s="53"/>
      <c r="E17" s="53"/>
      <c r="F17" s="53"/>
      <c r="G17" s="53"/>
      <c r="H17" s="53"/>
      <c r="I17" s="53"/>
      <c r="J17" s="53"/>
    </row>
    <row r="18" spans="1:10" ht="14.25" customHeight="1" x14ac:dyDescent="0.25">
      <c r="A18" s="61"/>
      <c r="B18" s="53"/>
      <c r="C18" s="53"/>
      <c r="D18" s="53"/>
      <c r="E18" s="53"/>
      <c r="F18" s="53"/>
      <c r="G18" s="53"/>
      <c r="H18" s="53"/>
      <c r="I18" s="53"/>
      <c r="J18" s="53"/>
    </row>
    <row r="19" spans="1:10" ht="14.25" customHeight="1" x14ac:dyDescent="0.25">
      <c r="A19" s="61"/>
      <c r="B19" s="53"/>
      <c r="C19" s="53"/>
      <c r="D19" s="53"/>
      <c r="E19" s="53"/>
      <c r="F19" s="53"/>
      <c r="G19" s="53"/>
      <c r="H19" s="53"/>
      <c r="I19" s="53"/>
      <c r="J19" s="53"/>
    </row>
    <row r="20" spans="1:10" ht="14.25" customHeight="1" x14ac:dyDescent="0.25">
      <c r="A20" s="61"/>
      <c r="B20" s="53"/>
      <c r="C20" s="53"/>
      <c r="D20" s="53"/>
      <c r="E20" s="53"/>
      <c r="F20" s="53"/>
      <c r="G20" s="53"/>
      <c r="H20" s="53"/>
      <c r="I20" s="53"/>
      <c r="J20" s="53"/>
    </row>
    <row r="21" spans="1:10" ht="14.25" customHeight="1" x14ac:dyDescent="0.25">
      <c r="A21" s="61"/>
      <c r="B21" s="53"/>
      <c r="C21" s="53"/>
      <c r="D21" s="53"/>
      <c r="E21" s="53"/>
      <c r="F21" s="53"/>
      <c r="G21" s="53"/>
      <c r="H21" s="53"/>
      <c r="I21" s="53"/>
      <c r="J21" s="53"/>
    </row>
    <row r="22" spans="1:10" ht="14.25" customHeight="1" x14ac:dyDescent="0.25">
      <c r="A22" s="61"/>
      <c r="B22" s="53"/>
      <c r="C22" s="53"/>
      <c r="D22" s="53"/>
      <c r="E22" s="53"/>
      <c r="F22" s="53"/>
      <c r="G22" s="53"/>
      <c r="H22" s="53"/>
      <c r="I22" s="53"/>
      <c r="J22" s="53"/>
    </row>
    <row r="23" spans="1:10" ht="14.25" customHeight="1" x14ac:dyDescent="0.25">
      <c r="A23" s="61"/>
      <c r="B23" s="53"/>
      <c r="C23" s="53"/>
      <c r="D23" s="53"/>
      <c r="E23" s="53"/>
      <c r="F23" s="53"/>
      <c r="G23" s="53"/>
      <c r="H23" s="53"/>
      <c r="I23" s="53"/>
      <c r="J23" s="53"/>
    </row>
    <row r="24" spans="1:10" ht="14.25" customHeight="1" x14ac:dyDescent="0.25">
      <c r="A24" s="61"/>
      <c r="B24" s="53"/>
      <c r="C24" s="53"/>
      <c r="D24" s="53"/>
      <c r="E24" s="53"/>
      <c r="F24" s="53"/>
      <c r="G24" s="53"/>
      <c r="H24" s="53"/>
      <c r="I24" s="53"/>
      <c r="J24" s="53"/>
    </row>
    <row r="25" spans="1:10" ht="14.25" customHeight="1" x14ac:dyDescent="0.25">
      <c r="A25" s="61"/>
      <c r="B25" s="53"/>
      <c r="C25" s="53"/>
      <c r="D25" s="53"/>
      <c r="E25" s="53"/>
      <c r="F25" s="53"/>
      <c r="G25" s="53"/>
      <c r="H25" s="53"/>
      <c r="I25" s="53"/>
      <c r="J25" s="53"/>
    </row>
    <row r="26" spans="1:10" ht="14.25" customHeight="1" x14ac:dyDescent="0.25">
      <c r="A26" s="61"/>
      <c r="B26" s="53"/>
      <c r="C26" s="53"/>
      <c r="D26" s="53"/>
      <c r="E26" s="53"/>
      <c r="F26" s="53"/>
      <c r="G26" s="53"/>
      <c r="H26" s="53"/>
      <c r="I26" s="53"/>
      <c r="J26" s="53"/>
    </row>
    <row r="27" spans="1:10" ht="14.25" customHeight="1" x14ac:dyDescent="0.25">
      <c r="A27" s="61"/>
      <c r="B27" s="53"/>
      <c r="C27" s="53"/>
      <c r="D27" s="53"/>
      <c r="E27" s="53"/>
      <c r="F27" s="53"/>
      <c r="G27" s="53"/>
      <c r="H27" s="53"/>
      <c r="I27" s="53"/>
      <c r="J27" s="53"/>
    </row>
    <row r="28" spans="1:10" ht="14.25" customHeight="1" x14ac:dyDescent="0.25">
      <c r="A28" s="61"/>
      <c r="B28" s="53"/>
      <c r="C28" s="53"/>
      <c r="D28" s="53"/>
      <c r="E28" s="53"/>
      <c r="F28" s="53"/>
      <c r="G28" s="53"/>
      <c r="H28" s="53"/>
      <c r="I28" s="53"/>
      <c r="J28" s="53"/>
    </row>
    <row r="29" spans="1:10" ht="14.25" customHeight="1" x14ac:dyDescent="0.25">
      <c r="A29" s="61"/>
      <c r="B29" s="53"/>
      <c r="C29" s="53"/>
      <c r="D29" s="53"/>
      <c r="E29" s="53"/>
      <c r="F29" s="53"/>
      <c r="G29" s="53"/>
      <c r="H29" s="53"/>
      <c r="I29" s="53"/>
      <c r="J29" s="53"/>
    </row>
    <row r="30" spans="1:10" ht="14.25" customHeight="1" x14ac:dyDescent="0.25">
      <c r="A30" s="61"/>
      <c r="B30" s="53"/>
      <c r="C30" s="53"/>
      <c r="D30" s="53"/>
      <c r="E30" s="53"/>
      <c r="F30" s="53"/>
      <c r="G30" s="53"/>
      <c r="H30" s="53"/>
      <c r="I30" s="53"/>
      <c r="J30" s="53"/>
    </row>
    <row r="31" spans="1:10" ht="14.25" customHeight="1" x14ac:dyDescent="0.25">
      <c r="A31" s="61"/>
      <c r="B31" s="53"/>
      <c r="C31" s="53"/>
      <c r="D31" s="53"/>
      <c r="E31" s="53"/>
      <c r="F31" s="53"/>
      <c r="G31" s="53"/>
      <c r="H31" s="53"/>
      <c r="I31" s="53"/>
      <c r="J31" s="53"/>
    </row>
    <row r="32" spans="1:10" ht="14.25" customHeight="1" x14ac:dyDescent="0.25">
      <c r="A32" s="27" t="s">
        <v>21</v>
      </c>
      <c r="B32" s="7">
        <f>SUM(B8:B31)</f>
        <v>0</v>
      </c>
      <c r="C32" s="7">
        <f t="shared" ref="C32:J32" si="0">SUM(C8:C31)</f>
        <v>0</v>
      </c>
      <c r="D32" s="7">
        <f t="shared" si="0"/>
        <v>0</v>
      </c>
      <c r="E32" s="7">
        <f t="shared" si="0"/>
        <v>0</v>
      </c>
      <c r="F32" s="7">
        <f t="shared" si="0"/>
        <v>0</v>
      </c>
      <c r="G32" s="7">
        <f t="shared" si="0"/>
        <v>0</v>
      </c>
      <c r="H32" s="7">
        <f t="shared" si="0"/>
        <v>0</v>
      </c>
      <c r="I32" s="7">
        <f t="shared" si="0"/>
        <v>0</v>
      </c>
      <c r="J32" s="7">
        <f t="shared" si="0"/>
        <v>0</v>
      </c>
    </row>
    <row r="33" spans="1:10" ht="14.25" customHeight="1" x14ac:dyDescent="0.25">
      <c r="A33" s="27" t="s">
        <v>22</v>
      </c>
      <c r="B33" s="7" t="e">
        <f>B32/COUNT(B8:B31)*100</f>
        <v>#DIV/0!</v>
      </c>
      <c r="C33" s="7" t="e">
        <f t="shared" ref="C33:J33" si="1">C32/COUNT(C8:C31)*100</f>
        <v>#DIV/0!</v>
      </c>
      <c r="D33" s="7" t="e">
        <f t="shared" si="1"/>
        <v>#DIV/0!</v>
      </c>
      <c r="E33" s="7" t="e">
        <f t="shared" si="1"/>
        <v>#DIV/0!</v>
      </c>
      <c r="F33" s="7" t="e">
        <f t="shared" si="1"/>
        <v>#DIV/0!</v>
      </c>
      <c r="G33" s="7" t="e">
        <f t="shared" si="1"/>
        <v>#DIV/0!</v>
      </c>
      <c r="H33" s="7" t="e">
        <f t="shared" si="1"/>
        <v>#DIV/0!</v>
      </c>
      <c r="I33" s="7" t="e">
        <f t="shared" si="1"/>
        <v>#DIV/0!</v>
      </c>
      <c r="J33" s="7" t="e">
        <f t="shared" si="1"/>
        <v>#DIV/0!</v>
      </c>
    </row>
    <row r="34" spans="1:10" ht="14.25" customHeight="1" x14ac:dyDescent="0.25"/>
    <row r="35" spans="1:10" ht="14.25" customHeight="1" x14ac:dyDescent="0.25">
      <c r="A35" s="19" t="s">
        <v>12</v>
      </c>
      <c r="B35" s="11"/>
      <c r="C35" s="11"/>
      <c r="D35" s="11"/>
      <c r="E35" s="11"/>
      <c r="F35" s="11"/>
      <c r="G35" s="11"/>
      <c r="H35" s="11"/>
      <c r="I35" s="11"/>
      <c r="J35" s="12"/>
    </row>
    <row r="36" spans="1:10" ht="14.25" customHeight="1" x14ac:dyDescent="0.25">
      <c r="A36" s="13"/>
      <c r="B36" s="14"/>
      <c r="C36" s="14"/>
      <c r="D36" s="14"/>
      <c r="E36" s="14"/>
      <c r="F36" s="14"/>
      <c r="G36" s="14"/>
      <c r="H36" s="14"/>
      <c r="I36" s="14"/>
      <c r="J36" s="15"/>
    </row>
    <row r="37" spans="1:10" ht="14.25" customHeight="1" x14ac:dyDescent="0.25">
      <c r="A37" s="13"/>
      <c r="B37" s="14"/>
      <c r="C37" s="14"/>
      <c r="D37" s="14"/>
      <c r="E37" s="14"/>
      <c r="F37" s="14"/>
      <c r="G37" s="14"/>
      <c r="H37" s="14"/>
      <c r="I37" s="14"/>
      <c r="J37" s="15"/>
    </row>
    <row r="38" spans="1:10" ht="14.25" customHeight="1" x14ac:dyDescent="0.25">
      <c r="A38" s="13"/>
      <c r="B38" s="14"/>
      <c r="C38" s="14"/>
      <c r="D38" s="14"/>
      <c r="E38" s="14"/>
      <c r="F38" s="14"/>
      <c r="G38" s="14"/>
      <c r="H38" s="14"/>
      <c r="I38" s="14"/>
      <c r="J38" s="15"/>
    </row>
    <row r="39" spans="1:10" ht="14.25" customHeight="1" x14ac:dyDescent="0.25">
      <c r="A39" s="13"/>
      <c r="B39" s="14"/>
      <c r="C39" s="14"/>
      <c r="D39" s="14"/>
      <c r="E39" s="14"/>
      <c r="F39" s="14"/>
      <c r="G39" s="14"/>
      <c r="H39" s="14"/>
      <c r="I39" s="14"/>
      <c r="J39" s="15"/>
    </row>
    <row r="40" spans="1:10" ht="14.25" customHeight="1" x14ac:dyDescent="0.25">
      <c r="A40" s="13"/>
      <c r="B40" s="14"/>
      <c r="C40" s="14"/>
      <c r="D40" s="14"/>
      <c r="E40" s="14"/>
      <c r="F40" s="14"/>
      <c r="G40" s="14"/>
      <c r="H40" s="14"/>
      <c r="I40" s="14"/>
      <c r="J40" s="15"/>
    </row>
    <row r="41" spans="1:10" ht="14.25" customHeight="1" x14ac:dyDescent="0.25">
      <c r="A41" s="16"/>
      <c r="B41" s="17"/>
      <c r="C41" s="17"/>
      <c r="D41" s="17"/>
      <c r="E41" s="17"/>
      <c r="F41" s="17"/>
      <c r="G41" s="17"/>
      <c r="H41" s="17"/>
      <c r="I41" s="17"/>
      <c r="J41" s="18"/>
    </row>
  </sheetData>
  <conditionalFormatting sqref="B33:J33">
    <cfRule type="cellIs" dxfId="131" priority="1" operator="greaterThanOrEqual">
      <formula>90</formula>
    </cfRule>
    <cfRule type="cellIs" dxfId="130" priority="2" operator="between">
      <formula>80</formula>
      <formula>89.99</formula>
    </cfRule>
    <cfRule type="cellIs" dxfId="129" priority="3" operator="between">
      <formula>70</formula>
      <formula>79.99</formula>
    </cfRule>
    <cfRule type="cellIs" dxfId="128" priority="4" operator="between">
      <formula>60</formula>
      <formula>69.99</formula>
    </cfRule>
    <cfRule type="cellIs" dxfId="127" priority="5" operator="between">
      <formula>50</formula>
      <formula>59.99</formula>
    </cfRule>
    <cfRule type="cellIs" dxfId="126" priority="6" operator="lessThanOrEqual">
      <formula>49.99</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S41"/>
  <sheetViews>
    <sheetView showGridLines="0" showRuler="0" zoomScaleNormal="100" zoomScaleSheetLayoutView="100" workbookViewId="0"/>
  </sheetViews>
  <sheetFormatPr defaultRowHeight="15" x14ac:dyDescent="0.25"/>
  <cols>
    <col min="1" max="1" width="26.140625" style="3" customWidth="1"/>
    <col min="2" max="18" width="7.140625" style="3" customWidth="1"/>
    <col min="19" max="16384" width="9.140625" style="3"/>
  </cols>
  <sheetData>
    <row r="1" spans="1:19" ht="14.25" customHeight="1" x14ac:dyDescent="0.25">
      <c r="A1" s="26" t="s">
        <v>20</v>
      </c>
      <c r="N1" s="25"/>
      <c r="O1" s="25"/>
    </row>
    <row r="2" spans="1:19" s="10" customFormat="1" ht="14.25" customHeight="1" x14ac:dyDescent="0.3">
      <c r="A2" s="9" t="s">
        <v>157</v>
      </c>
      <c r="B2" s="23"/>
      <c r="C2" s="23"/>
      <c r="D2" s="23"/>
      <c r="E2" s="23"/>
      <c r="F2" s="23"/>
      <c r="G2" s="23"/>
      <c r="H2" s="23"/>
      <c r="I2" s="23"/>
      <c r="J2" s="23"/>
      <c r="K2" s="23"/>
      <c r="L2" s="23"/>
      <c r="M2" s="23"/>
      <c r="N2" s="24"/>
      <c r="O2" s="24"/>
      <c r="P2" s="23"/>
      <c r="Q2" s="23"/>
    </row>
    <row r="3" spans="1:19" ht="14.25" customHeight="1" x14ac:dyDescent="0.25">
      <c r="A3" s="9" t="s">
        <v>69</v>
      </c>
    </row>
    <row r="4" spans="1:19" ht="10.5" customHeight="1" x14ac:dyDescent="0.2">
      <c r="A4" s="9"/>
      <c r="B4" s="40"/>
      <c r="C4" s="44"/>
      <c r="D4" s="44"/>
      <c r="E4" s="44"/>
      <c r="F4" s="44"/>
      <c r="G4" s="44"/>
      <c r="H4" s="44"/>
      <c r="I4" s="44"/>
      <c r="J4" s="44"/>
      <c r="K4" s="44"/>
      <c r="L4" s="44"/>
      <c r="M4" s="44"/>
      <c r="N4" s="44"/>
      <c r="O4" s="44"/>
      <c r="P4" s="44"/>
      <c r="Q4" s="44"/>
      <c r="R4" s="14"/>
      <c r="S4" s="14"/>
    </row>
    <row r="5" spans="1:19" ht="10.5" customHeight="1" x14ac:dyDescent="0.2">
      <c r="A5" s="9"/>
      <c r="B5" s="40"/>
      <c r="C5" s="44"/>
      <c r="D5" s="44"/>
      <c r="E5" s="44"/>
      <c r="F5" s="44"/>
      <c r="G5" s="44"/>
      <c r="H5" s="44"/>
      <c r="I5" s="44"/>
      <c r="J5" s="44"/>
      <c r="K5" s="44"/>
      <c r="L5" s="44"/>
      <c r="M5" s="44"/>
      <c r="N5" s="44"/>
      <c r="O5" s="44"/>
      <c r="P5" s="44"/>
      <c r="Q5" s="44"/>
      <c r="R5" s="14"/>
      <c r="S5" s="14"/>
    </row>
    <row r="6" spans="1:19" s="63" customFormat="1" ht="10.5" customHeight="1" x14ac:dyDescent="0.25">
      <c r="A6" s="62"/>
      <c r="B6" s="20" t="s">
        <v>28</v>
      </c>
      <c r="C6" s="20" t="s">
        <v>28</v>
      </c>
      <c r="D6" s="20" t="s">
        <v>28</v>
      </c>
      <c r="E6" s="20" t="s">
        <v>28</v>
      </c>
      <c r="F6" s="62" t="s">
        <v>31</v>
      </c>
      <c r="G6" s="20" t="s">
        <v>28</v>
      </c>
      <c r="H6" s="20" t="s">
        <v>28</v>
      </c>
      <c r="I6" s="20" t="s">
        <v>28</v>
      </c>
      <c r="J6" s="20" t="s">
        <v>28</v>
      </c>
      <c r="K6" s="20" t="s">
        <v>28</v>
      </c>
      <c r="L6" s="20" t="s">
        <v>28</v>
      </c>
      <c r="M6" s="20" t="s">
        <v>28</v>
      </c>
      <c r="N6" s="20" t="s">
        <v>28</v>
      </c>
      <c r="O6" s="20" t="s">
        <v>28</v>
      </c>
      <c r="P6" s="20" t="s">
        <v>28</v>
      </c>
      <c r="Q6" s="62"/>
    </row>
    <row r="7" spans="1:19" s="4" customFormat="1" ht="14.25" customHeight="1" x14ac:dyDescent="0.25">
      <c r="A7" s="5" t="s">
        <v>10</v>
      </c>
      <c r="B7" s="5">
        <v>1</v>
      </c>
      <c r="C7" s="5">
        <v>2</v>
      </c>
      <c r="D7" s="5">
        <v>3</v>
      </c>
      <c r="E7" s="5">
        <v>4</v>
      </c>
      <c r="F7" s="5">
        <v>5</v>
      </c>
      <c r="G7" s="5">
        <v>6</v>
      </c>
      <c r="H7" s="5">
        <v>7</v>
      </c>
      <c r="I7" s="5">
        <v>8</v>
      </c>
      <c r="J7" s="5">
        <v>9</v>
      </c>
      <c r="K7" s="5">
        <v>10</v>
      </c>
      <c r="L7" s="5">
        <v>11</v>
      </c>
      <c r="M7" s="5">
        <v>12</v>
      </c>
      <c r="N7" s="5">
        <v>13</v>
      </c>
      <c r="O7" s="5">
        <v>14</v>
      </c>
      <c r="P7" s="5">
        <v>15</v>
      </c>
      <c r="Q7" s="6" t="s">
        <v>11</v>
      </c>
    </row>
    <row r="8" spans="1:19" ht="14.25" customHeight="1" x14ac:dyDescent="0.25">
      <c r="A8" s="61"/>
      <c r="B8" s="57"/>
      <c r="C8" s="65"/>
      <c r="D8" s="65"/>
      <c r="E8" s="65"/>
      <c r="F8" s="65"/>
      <c r="G8" s="65"/>
      <c r="H8" s="65"/>
      <c r="I8" s="65"/>
      <c r="J8" s="65"/>
      <c r="K8" s="65"/>
      <c r="L8" s="65"/>
      <c r="M8" s="65"/>
      <c r="N8" s="65"/>
      <c r="O8" s="65"/>
      <c r="P8" s="65"/>
      <c r="Q8" s="7">
        <f>SUM(B8:K8)*8+SUM(L8:P8)*4</f>
        <v>0</v>
      </c>
    </row>
    <row r="9" spans="1:19" ht="14.25" customHeight="1" x14ac:dyDescent="0.25">
      <c r="A9" s="61"/>
      <c r="B9" s="57"/>
      <c r="C9" s="57"/>
      <c r="D9" s="57"/>
      <c r="E9" s="57"/>
      <c r="F9" s="57"/>
      <c r="G9" s="57"/>
      <c r="H9" s="57"/>
      <c r="I9" s="57"/>
      <c r="J9" s="57"/>
      <c r="K9" s="57"/>
      <c r="L9" s="57"/>
      <c r="M9" s="57"/>
      <c r="N9" s="60"/>
      <c r="O9" s="60"/>
      <c r="P9" s="60"/>
      <c r="Q9" s="7">
        <f t="shared" ref="Q9:Q31" si="0">SUM(B9:L9)*8+M9*12</f>
        <v>0</v>
      </c>
    </row>
    <row r="10" spans="1:19" ht="14.25" customHeight="1" x14ac:dyDescent="0.25">
      <c r="A10" s="61"/>
      <c r="B10" s="57"/>
      <c r="C10" s="69"/>
      <c r="D10" s="69"/>
      <c r="E10" s="69"/>
      <c r="F10" s="69"/>
      <c r="G10" s="69"/>
      <c r="H10" s="69"/>
      <c r="I10" s="69"/>
      <c r="J10" s="69"/>
      <c r="K10" s="69"/>
      <c r="L10" s="69"/>
      <c r="M10" s="69"/>
      <c r="N10" s="69"/>
      <c r="O10" s="69"/>
      <c r="P10" s="69"/>
      <c r="Q10" s="7">
        <f t="shared" si="0"/>
        <v>0</v>
      </c>
    </row>
    <row r="11" spans="1:19" ht="14.25" customHeight="1" x14ac:dyDescent="0.25">
      <c r="A11" s="61"/>
      <c r="B11" s="57"/>
      <c r="C11" s="69"/>
      <c r="D11" s="69"/>
      <c r="E11" s="69"/>
      <c r="F11" s="69"/>
      <c r="G11" s="69"/>
      <c r="H11" s="69"/>
      <c r="I11" s="69"/>
      <c r="J11" s="69"/>
      <c r="K11" s="69"/>
      <c r="L11" s="69"/>
      <c r="M11" s="69"/>
      <c r="N11" s="69"/>
      <c r="O11" s="69"/>
      <c r="P11" s="69"/>
      <c r="Q11" s="7">
        <f t="shared" si="0"/>
        <v>0</v>
      </c>
    </row>
    <row r="12" spans="1:19" ht="14.25" customHeight="1" x14ac:dyDescent="0.25">
      <c r="A12" s="61"/>
      <c r="B12" s="48"/>
      <c r="C12" s="48"/>
      <c r="D12" s="48"/>
      <c r="E12" s="48"/>
      <c r="F12" s="48"/>
      <c r="G12" s="48"/>
      <c r="H12" s="48"/>
      <c r="I12" s="48"/>
      <c r="J12" s="48"/>
      <c r="K12" s="48"/>
      <c r="L12" s="48"/>
      <c r="M12" s="48"/>
      <c r="N12" s="60"/>
      <c r="O12" s="60"/>
      <c r="P12" s="60"/>
      <c r="Q12" s="7">
        <f t="shared" si="0"/>
        <v>0</v>
      </c>
    </row>
    <row r="13" spans="1:19" ht="14.25" customHeight="1" x14ac:dyDescent="0.25">
      <c r="A13" s="61"/>
      <c r="B13" s="48"/>
      <c r="C13" s="48"/>
      <c r="D13" s="48"/>
      <c r="E13" s="48"/>
      <c r="F13" s="48"/>
      <c r="G13" s="48"/>
      <c r="H13" s="48"/>
      <c r="I13" s="48"/>
      <c r="J13" s="48"/>
      <c r="K13" s="48"/>
      <c r="L13" s="48"/>
      <c r="M13" s="48"/>
      <c r="N13" s="60"/>
      <c r="O13" s="60"/>
      <c r="P13" s="60"/>
      <c r="Q13" s="7">
        <f t="shared" si="0"/>
        <v>0</v>
      </c>
    </row>
    <row r="14" spans="1:19" ht="14.25" customHeight="1" x14ac:dyDescent="0.25">
      <c r="A14" s="61"/>
      <c r="B14" s="48"/>
      <c r="C14" s="48"/>
      <c r="D14" s="48"/>
      <c r="E14" s="48"/>
      <c r="F14" s="48"/>
      <c r="G14" s="48"/>
      <c r="H14" s="48"/>
      <c r="I14" s="48"/>
      <c r="J14" s="48"/>
      <c r="K14" s="48"/>
      <c r="L14" s="48"/>
      <c r="M14" s="48"/>
      <c r="N14" s="60"/>
      <c r="O14" s="60"/>
      <c r="P14" s="60"/>
      <c r="Q14" s="7">
        <f t="shared" si="0"/>
        <v>0</v>
      </c>
    </row>
    <row r="15" spans="1:19" ht="14.25" customHeight="1" x14ac:dyDescent="0.25">
      <c r="A15" s="61"/>
      <c r="B15" s="48"/>
      <c r="C15" s="48"/>
      <c r="D15" s="48"/>
      <c r="E15" s="48"/>
      <c r="F15" s="48"/>
      <c r="G15" s="48"/>
      <c r="H15" s="48"/>
      <c r="I15" s="48"/>
      <c r="J15" s="48"/>
      <c r="K15" s="48"/>
      <c r="L15" s="48"/>
      <c r="M15" s="48"/>
      <c r="N15" s="60"/>
      <c r="O15" s="60"/>
      <c r="P15" s="60"/>
      <c r="Q15" s="7">
        <f t="shared" si="0"/>
        <v>0</v>
      </c>
    </row>
    <row r="16" spans="1:19" ht="14.25" customHeight="1" x14ac:dyDescent="0.25">
      <c r="A16" s="61"/>
      <c r="B16" s="48"/>
      <c r="C16" s="48"/>
      <c r="D16" s="48"/>
      <c r="E16" s="48"/>
      <c r="F16" s="48"/>
      <c r="G16" s="48"/>
      <c r="H16" s="48"/>
      <c r="I16" s="48"/>
      <c r="J16" s="48"/>
      <c r="K16" s="48"/>
      <c r="L16" s="48"/>
      <c r="M16" s="48"/>
      <c r="N16" s="60"/>
      <c r="O16" s="60"/>
      <c r="P16" s="60"/>
      <c r="Q16" s="7">
        <f t="shared" si="0"/>
        <v>0</v>
      </c>
    </row>
    <row r="17" spans="1:17" ht="14.25" customHeight="1" x14ac:dyDescent="0.25">
      <c r="A17" s="61"/>
      <c r="B17" s="48"/>
      <c r="C17" s="48"/>
      <c r="D17" s="48"/>
      <c r="E17" s="48"/>
      <c r="F17" s="48"/>
      <c r="G17" s="48"/>
      <c r="H17" s="48"/>
      <c r="I17" s="48"/>
      <c r="J17" s="48"/>
      <c r="K17" s="48"/>
      <c r="L17" s="48"/>
      <c r="M17" s="48"/>
      <c r="N17" s="60"/>
      <c r="O17" s="60"/>
      <c r="P17" s="60"/>
      <c r="Q17" s="7">
        <f t="shared" si="0"/>
        <v>0</v>
      </c>
    </row>
    <row r="18" spans="1:17" ht="14.25" customHeight="1" x14ac:dyDescent="0.25">
      <c r="A18" s="61"/>
      <c r="B18" s="48"/>
      <c r="C18" s="48"/>
      <c r="D18" s="48"/>
      <c r="E18" s="48"/>
      <c r="F18" s="48"/>
      <c r="G18" s="48"/>
      <c r="H18" s="48"/>
      <c r="I18" s="48"/>
      <c r="J18" s="48"/>
      <c r="K18" s="48"/>
      <c r="L18" s="48"/>
      <c r="M18" s="48"/>
      <c r="N18" s="60"/>
      <c r="O18" s="60"/>
      <c r="P18" s="60"/>
      <c r="Q18" s="7">
        <f t="shared" si="0"/>
        <v>0</v>
      </c>
    </row>
    <row r="19" spans="1:17" ht="14.25" customHeight="1" x14ac:dyDescent="0.25">
      <c r="A19" s="61"/>
      <c r="B19" s="48"/>
      <c r="C19" s="48"/>
      <c r="D19" s="48"/>
      <c r="E19" s="48"/>
      <c r="F19" s="48"/>
      <c r="G19" s="48"/>
      <c r="H19" s="48"/>
      <c r="I19" s="48"/>
      <c r="J19" s="48"/>
      <c r="K19" s="48"/>
      <c r="L19" s="48"/>
      <c r="M19" s="48"/>
      <c r="N19" s="60"/>
      <c r="O19" s="60"/>
      <c r="P19" s="60"/>
      <c r="Q19" s="7">
        <f t="shared" si="0"/>
        <v>0</v>
      </c>
    </row>
    <row r="20" spans="1:17" ht="14.25" customHeight="1" x14ac:dyDescent="0.25">
      <c r="A20" s="61"/>
      <c r="B20" s="48"/>
      <c r="C20" s="48"/>
      <c r="D20" s="48"/>
      <c r="E20" s="48"/>
      <c r="F20" s="48"/>
      <c r="G20" s="48"/>
      <c r="H20" s="48"/>
      <c r="I20" s="48"/>
      <c r="J20" s="48"/>
      <c r="K20" s="48"/>
      <c r="L20" s="48"/>
      <c r="M20" s="48"/>
      <c r="N20" s="60"/>
      <c r="O20" s="60"/>
      <c r="P20" s="60"/>
      <c r="Q20" s="7">
        <f t="shared" si="0"/>
        <v>0</v>
      </c>
    </row>
    <row r="21" spans="1:17" ht="14.25" customHeight="1" x14ac:dyDescent="0.25">
      <c r="A21" s="61"/>
      <c r="B21" s="48"/>
      <c r="C21" s="48"/>
      <c r="D21" s="48"/>
      <c r="E21" s="48"/>
      <c r="F21" s="48"/>
      <c r="G21" s="48"/>
      <c r="H21" s="48"/>
      <c r="I21" s="48"/>
      <c r="J21" s="48"/>
      <c r="K21" s="48"/>
      <c r="L21" s="48"/>
      <c r="M21" s="48"/>
      <c r="N21" s="60"/>
      <c r="O21" s="60"/>
      <c r="P21" s="60"/>
      <c r="Q21" s="7">
        <f t="shared" si="0"/>
        <v>0</v>
      </c>
    </row>
    <row r="22" spans="1:17" ht="14.25" customHeight="1" x14ac:dyDescent="0.25">
      <c r="A22" s="61"/>
      <c r="B22" s="48"/>
      <c r="C22" s="48"/>
      <c r="D22" s="48"/>
      <c r="E22" s="48"/>
      <c r="F22" s="48"/>
      <c r="G22" s="48"/>
      <c r="H22" s="48"/>
      <c r="I22" s="48"/>
      <c r="J22" s="48"/>
      <c r="K22" s="48"/>
      <c r="L22" s="48"/>
      <c r="M22" s="48"/>
      <c r="N22" s="60"/>
      <c r="O22" s="60"/>
      <c r="P22" s="60"/>
      <c r="Q22" s="7">
        <f t="shared" si="0"/>
        <v>0</v>
      </c>
    </row>
    <row r="23" spans="1:17" ht="14.25" customHeight="1" x14ac:dyDescent="0.25">
      <c r="A23" s="61"/>
      <c r="B23" s="48"/>
      <c r="C23" s="48"/>
      <c r="D23" s="48"/>
      <c r="E23" s="48"/>
      <c r="F23" s="48"/>
      <c r="G23" s="48"/>
      <c r="H23" s="48"/>
      <c r="I23" s="48"/>
      <c r="J23" s="48"/>
      <c r="K23" s="48"/>
      <c r="L23" s="48"/>
      <c r="M23" s="48"/>
      <c r="N23" s="60"/>
      <c r="O23" s="60"/>
      <c r="P23" s="60"/>
      <c r="Q23" s="7">
        <f t="shared" si="0"/>
        <v>0</v>
      </c>
    </row>
    <row r="24" spans="1:17" ht="14.25" customHeight="1" x14ac:dyDescent="0.25">
      <c r="A24" s="61"/>
      <c r="B24" s="48"/>
      <c r="C24" s="48"/>
      <c r="D24" s="48"/>
      <c r="E24" s="48"/>
      <c r="F24" s="48"/>
      <c r="G24" s="48"/>
      <c r="H24" s="48"/>
      <c r="I24" s="48"/>
      <c r="J24" s="48"/>
      <c r="K24" s="48"/>
      <c r="L24" s="48"/>
      <c r="M24" s="48"/>
      <c r="N24" s="60"/>
      <c r="O24" s="60"/>
      <c r="P24" s="60"/>
      <c r="Q24" s="7">
        <f t="shared" si="0"/>
        <v>0</v>
      </c>
    </row>
    <row r="25" spans="1:17" ht="14.25" customHeight="1" x14ac:dyDescent="0.25">
      <c r="A25" s="61"/>
      <c r="B25" s="48"/>
      <c r="C25" s="48"/>
      <c r="D25" s="48"/>
      <c r="E25" s="48"/>
      <c r="F25" s="48"/>
      <c r="G25" s="48"/>
      <c r="H25" s="48"/>
      <c r="I25" s="48"/>
      <c r="J25" s="48"/>
      <c r="K25" s="48"/>
      <c r="L25" s="48"/>
      <c r="M25" s="48"/>
      <c r="N25" s="60"/>
      <c r="O25" s="60"/>
      <c r="P25" s="60"/>
      <c r="Q25" s="7">
        <f t="shared" si="0"/>
        <v>0</v>
      </c>
    </row>
    <row r="26" spans="1:17" ht="14.25" customHeight="1" x14ac:dyDescent="0.25">
      <c r="A26" s="61"/>
      <c r="B26" s="48"/>
      <c r="C26" s="48"/>
      <c r="D26" s="48"/>
      <c r="E26" s="48"/>
      <c r="F26" s="48"/>
      <c r="G26" s="48"/>
      <c r="H26" s="48"/>
      <c r="I26" s="48"/>
      <c r="J26" s="48"/>
      <c r="K26" s="48"/>
      <c r="L26" s="48"/>
      <c r="M26" s="48"/>
      <c r="N26" s="60"/>
      <c r="O26" s="60"/>
      <c r="P26" s="60"/>
      <c r="Q26" s="7">
        <f t="shared" si="0"/>
        <v>0</v>
      </c>
    </row>
    <row r="27" spans="1:17" ht="14.25" customHeight="1" x14ac:dyDescent="0.25">
      <c r="A27" s="61"/>
      <c r="B27" s="48"/>
      <c r="C27" s="48"/>
      <c r="D27" s="48"/>
      <c r="E27" s="48"/>
      <c r="F27" s="48"/>
      <c r="G27" s="48"/>
      <c r="H27" s="48"/>
      <c r="I27" s="48"/>
      <c r="J27" s="48"/>
      <c r="K27" s="48"/>
      <c r="L27" s="48"/>
      <c r="M27" s="48"/>
      <c r="N27" s="60"/>
      <c r="O27" s="60"/>
      <c r="P27" s="60"/>
      <c r="Q27" s="7">
        <f t="shared" si="0"/>
        <v>0</v>
      </c>
    </row>
    <row r="28" spans="1:17" ht="14.25" customHeight="1" x14ac:dyDescent="0.25">
      <c r="A28" s="61"/>
      <c r="B28" s="48"/>
      <c r="C28" s="48"/>
      <c r="D28" s="48"/>
      <c r="E28" s="48"/>
      <c r="F28" s="48"/>
      <c r="G28" s="48"/>
      <c r="H28" s="48"/>
      <c r="I28" s="48"/>
      <c r="J28" s="48"/>
      <c r="K28" s="48"/>
      <c r="L28" s="48"/>
      <c r="M28" s="48"/>
      <c r="N28" s="60"/>
      <c r="O28" s="60"/>
      <c r="P28" s="60"/>
      <c r="Q28" s="7">
        <f t="shared" si="0"/>
        <v>0</v>
      </c>
    </row>
    <row r="29" spans="1:17" ht="14.25" customHeight="1" x14ac:dyDescent="0.25">
      <c r="A29" s="61"/>
      <c r="B29" s="48"/>
      <c r="C29" s="48"/>
      <c r="D29" s="48"/>
      <c r="E29" s="48"/>
      <c r="F29" s="48"/>
      <c r="G29" s="48"/>
      <c r="H29" s="48"/>
      <c r="I29" s="48"/>
      <c r="J29" s="48"/>
      <c r="K29" s="48"/>
      <c r="L29" s="48"/>
      <c r="M29" s="48"/>
      <c r="N29" s="60"/>
      <c r="O29" s="60"/>
      <c r="P29" s="60"/>
      <c r="Q29" s="7">
        <f t="shared" si="0"/>
        <v>0</v>
      </c>
    </row>
    <row r="30" spans="1:17" ht="14.25" customHeight="1" x14ac:dyDescent="0.25">
      <c r="A30" s="61"/>
      <c r="B30" s="48"/>
      <c r="C30" s="48"/>
      <c r="D30" s="48"/>
      <c r="E30" s="48"/>
      <c r="F30" s="48"/>
      <c r="G30" s="48"/>
      <c r="H30" s="48"/>
      <c r="I30" s="48"/>
      <c r="J30" s="48"/>
      <c r="K30" s="48"/>
      <c r="L30" s="48"/>
      <c r="M30" s="48"/>
      <c r="N30" s="60"/>
      <c r="O30" s="60"/>
      <c r="P30" s="60"/>
      <c r="Q30" s="7">
        <f t="shared" si="0"/>
        <v>0</v>
      </c>
    </row>
    <row r="31" spans="1:17" ht="14.25" customHeight="1" x14ac:dyDescent="0.25">
      <c r="A31" s="61"/>
      <c r="B31" s="48"/>
      <c r="C31" s="48"/>
      <c r="D31" s="48"/>
      <c r="E31" s="48"/>
      <c r="F31" s="48"/>
      <c r="G31" s="48"/>
      <c r="H31" s="48"/>
      <c r="I31" s="48"/>
      <c r="J31" s="48"/>
      <c r="K31" s="48"/>
      <c r="L31" s="48"/>
      <c r="M31" s="48"/>
      <c r="N31" s="60"/>
      <c r="O31" s="60"/>
      <c r="P31" s="60"/>
      <c r="Q31" s="7">
        <f t="shared" si="0"/>
        <v>0</v>
      </c>
    </row>
    <row r="32" spans="1:17"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ref="N32:P32" si="2">SUM(N8:N31)</f>
        <v>0</v>
      </c>
      <c r="O32" s="7">
        <f t="shared" si="2"/>
        <v>0</v>
      </c>
      <c r="P32" s="7">
        <f t="shared" si="2"/>
        <v>0</v>
      </c>
      <c r="Q32" s="70" t="e">
        <f>SUM(Q8:Q31)/COUNT(B8:B31)</f>
        <v>#DIV/0!</v>
      </c>
    </row>
    <row r="33" spans="1:17" ht="14.25" customHeight="1" x14ac:dyDescent="0.25">
      <c r="A33" s="27" t="s">
        <v>22</v>
      </c>
      <c r="B33" s="7" t="e">
        <f>B32/COUNT(B8:B31)*100</f>
        <v>#DIV/0!</v>
      </c>
      <c r="C33" s="7" t="e">
        <f t="shared" ref="C33:M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ref="N33:P33" si="4">N32/COUNT(N8:N31)*100</f>
        <v>#DIV/0!</v>
      </c>
      <c r="O33" s="7" t="e">
        <f t="shared" si="4"/>
        <v>#DIV/0!</v>
      </c>
      <c r="P33" s="7" t="e">
        <f t="shared" si="4"/>
        <v>#DIV/0!</v>
      </c>
      <c r="Q33" s="71"/>
    </row>
    <row r="34" spans="1:17" ht="14.25" customHeight="1" x14ac:dyDescent="0.25"/>
    <row r="35" spans="1:17" ht="14.25" customHeight="1" x14ac:dyDescent="0.25">
      <c r="A35" s="19" t="s">
        <v>12</v>
      </c>
      <c r="B35" s="11"/>
      <c r="C35" s="11"/>
      <c r="D35" s="11"/>
      <c r="E35" s="11"/>
      <c r="F35" s="11"/>
      <c r="G35" s="11"/>
      <c r="H35" s="11"/>
      <c r="I35" s="11"/>
      <c r="J35" s="11"/>
      <c r="K35" s="11"/>
      <c r="L35" s="12"/>
      <c r="N35" s="72" t="s">
        <v>13</v>
      </c>
      <c r="O35" s="72"/>
      <c r="P35" s="72"/>
      <c r="Q35" s="72"/>
    </row>
    <row r="36" spans="1:17" ht="14.25" customHeight="1" x14ac:dyDescent="0.25">
      <c r="A36" s="13"/>
      <c r="B36" s="14"/>
      <c r="C36" s="14"/>
      <c r="D36" s="14"/>
      <c r="E36" s="14"/>
      <c r="F36" s="14"/>
      <c r="G36" s="14"/>
      <c r="H36" s="14"/>
      <c r="I36" s="14"/>
      <c r="J36" s="14"/>
      <c r="K36" s="14"/>
      <c r="L36" s="15"/>
      <c r="N36" s="73" t="s">
        <v>14</v>
      </c>
      <c r="O36" s="73"/>
      <c r="P36" s="74"/>
      <c r="Q36" s="74"/>
    </row>
    <row r="37" spans="1:17" ht="14.25" customHeight="1" x14ac:dyDescent="0.25">
      <c r="A37" s="13"/>
      <c r="B37" s="14"/>
      <c r="C37" s="14"/>
      <c r="D37" s="14"/>
      <c r="E37" s="14"/>
      <c r="F37" s="14"/>
      <c r="G37" s="14"/>
      <c r="H37" s="14"/>
      <c r="I37" s="14"/>
      <c r="J37" s="14"/>
      <c r="K37" s="14"/>
      <c r="L37" s="15"/>
      <c r="N37" s="75" t="s">
        <v>15</v>
      </c>
      <c r="O37" s="75"/>
      <c r="P37" s="74"/>
      <c r="Q37" s="74"/>
    </row>
    <row r="38" spans="1:17" ht="14.25" customHeight="1" x14ac:dyDescent="0.25">
      <c r="A38" s="13"/>
      <c r="B38" s="14"/>
      <c r="C38" s="14"/>
      <c r="D38" s="14"/>
      <c r="E38" s="14"/>
      <c r="F38" s="14"/>
      <c r="G38" s="14"/>
      <c r="H38" s="14"/>
      <c r="I38" s="14"/>
      <c r="J38" s="14"/>
      <c r="K38" s="14"/>
      <c r="L38" s="15"/>
      <c r="N38" s="77" t="s">
        <v>16</v>
      </c>
      <c r="O38" s="77"/>
      <c r="P38" s="74"/>
      <c r="Q38" s="74"/>
    </row>
    <row r="39" spans="1:17" ht="14.25" customHeight="1" x14ac:dyDescent="0.25">
      <c r="A39" s="13"/>
      <c r="B39" s="14"/>
      <c r="C39" s="14"/>
      <c r="D39" s="14"/>
      <c r="E39" s="14"/>
      <c r="F39" s="14"/>
      <c r="G39" s="14"/>
      <c r="H39" s="14"/>
      <c r="I39" s="14"/>
      <c r="J39" s="14"/>
      <c r="K39" s="14"/>
      <c r="L39" s="15"/>
      <c r="N39" s="78" t="s">
        <v>17</v>
      </c>
      <c r="O39" s="78"/>
      <c r="P39" s="74"/>
      <c r="Q39" s="74"/>
    </row>
    <row r="40" spans="1:17" ht="14.25" customHeight="1" x14ac:dyDescent="0.25">
      <c r="A40" s="13"/>
      <c r="B40" s="14"/>
      <c r="C40" s="14"/>
      <c r="D40" s="14"/>
      <c r="E40" s="14"/>
      <c r="F40" s="14"/>
      <c r="G40" s="14"/>
      <c r="H40" s="14"/>
      <c r="I40" s="14"/>
      <c r="J40" s="14"/>
      <c r="K40" s="14"/>
      <c r="L40" s="15"/>
      <c r="N40" s="79" t="s">
        <v>18</v>
      </c>
      <c r="O40" s="79"/>
      <c r="P40" s="74"/>
      <c r="Q40" s="74"/>
    </row>
    <row r="41" spans="1:17" ht="14.25" customHeight="1" x14ac:dyDescent="0.25">
      <c r="A41" s="16"/>
      <c r="B41" s="17"/>
      <c r="C41" s="17"/>
      <c r="D41" s="17"/>
      <c r="E41" s="17"/>
      <c r="F41" s="17"/>
      <c r="G41" s="17"/>
      <c r="H41" s="17"/>
      <c r="I41" s="17"/>
      <c r="J41" s="17"/>
      <c r="K41" s="17"/>
      <c r="L41" s="18"/>
      <c r="N41" s="76" t="s">
        <v>19</v>
      </c>
      <c r="O41" s="76"/>
      <c r="P41" s="74"/>
      <c r="Q41" s="74"/>
    </row>
  </sheetData>
  <mergeCells count="14">
    <mergeCell ref="N41:O41"/>
    <mergeCell ref="P41:Q41"/>
    <mergeCell ref="N38:O38"/>
    <mergeCell ref="P38:Q38"/>
    <mergeCell ref="N39:O39"/>
    <mergeCell ref="P39:Q39"/>
    <mergeCell ref="N40:O40"/>
    <mergeCell ref="P40:Q40"/>
    <mergeCell ref="Q32:Q33"/>
    <mergeCell ref="N35:Q35"/>
    <mergeCell ref="N36:O36"/>
    <mergeCell ref="P36:Q36"/>
    <mergeCell ref="N37:O37"/>
    <mergeCell ref="P37:Q37"/>
  </mergeCells>
  <conditionalFormatting sqref="Q8:Q31">
    <cfRule type="cellIs" dxfId="293" priority="13" operator="greaterThanOrEqual">
      <formula>90</formula>
    </cfRule>
    <cfRule type="cellIs" dxfId="292" priority="14" operator="between">
      <formula>80</formula>
      <formula>89.99</formula>
    </cfRule>
    <cfRule type="cellIs" dxfId="291" priority="15" operator="between">
      <formula>70</formula>
      <formula>79.99</formula>
    </cfRule>
    <cfRule type="cellIs" dxfId="290" priority="16" operator="between">
      <formula>60</formula>
      <formula>69.99</formula>
    </cfRule>
    <cfRule type="cellIs" dxfId="289" priority="17" operator="between">
      <formula>50</formula>
      <formula>59.99</formula>
    </cfRule>
    <cfRule type="cellIs" dxfId="288" priority="18" operator="lessThanOrEqual">
      <formula>49.99</formula>
    </cfRule>
  </conditionalFormatting>
  <conditionalFormatting sqref="B33:P33">
    <cfRule type="cellIs" dxfId="287" priority="1" operator="greaterThanOrEqual">
      <formula>90</formula>
    </cfRule>
    <cfRule type="cellIs" dxfId="286" priority="2" operator="between">
      <formula>80</formula>
      <formula>89.99</formula>
    </cfRule>
    <cfRule type="cellIs" dxfId="285" priority="3" operator="between">
      <formula>70</formula>
      <formula>79.99</formula>
    </cfRule>
    <cfRule type="cellIs" dxfId="284" priority="4" operator="between">
      <formula>60</formula>
      <formula>69.99</formula>
    </cfRule>
    <cfRule type="cellIs" dxfId="283" priority="5" operator="between">
      <formula>50</formula>
      <formula>59.99</formula>
    </cfRule>
    <cfRule type="cellIs" dxfId="28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166</v>
      </c>
      <c r="B2" s="23"/>
      <c r="C2" s="23"/>
      <c r="D2" s="23"/>
      <c r="E2" s="23"/>
      <c r="F2" s="23"/>
      <c r="G2" s="23"/>
      <c r="H2" s="23"/>
      <c r="I2" s="23"/>
      <c r="J2" s="23"/>
      <c r="K2" s="23"/>
      <c r="L2" s="23"/>
      <c r="M2" s="23"/>
      <c r="N2" s="24"/>
      <c r="O2" s="24"/>
      <c r="P2" s="23"/>
      <c r="Q2" s="23"/>
    </row>
    <row r="3" spans="1:17" ht="14.25" customHeight="1" x14ac:dyDescent="0.25">
      <c r="A3" s="9" t="s">
        <v>69</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0"/>
      <c r="C5" s="40"/>
      <c r="D5" s="40"/>
      <c r="E5" s="40"/>
      <c r="F5" s="40"/>
      <c r="G5" s="40"/>
      <c r="H5" s="40"/>
      <c r="I5" s="40"/>
      <c r="J5" s="40"/>
      <c r="K5" s="40"/>
      <c r="L5" s="20" t="s">
        <v>89</v>
      </c>
      <c r="M5" s="44"/>
      <c r="N5" s="44"/>
      <c r="O5" s="40"/>
      <c r="P5" s="40"/>
      <c r="Q5" s="40"/>
    </row>
    <row r="6" spans="1:17" s="22" customFormat="1" ht="10.5" customHeight="1" x14ac:dyDescent="0.25">
      <c r="A6" s="20"/>
      <c r="B6" s="20" t="s">
        <v>44</v>
      </c>
      <c r="C6" s="20" t="s">
        <v>88</v>
      </c>
      <c r="D6" s="20" t="s">
        <v>89</v>
      </c>
      <c r="E6" s="20" t="s">
        <v>90</v>
      </c>
      <c r="F6" s="20" t="s">
        <v>90</v>
      </c>
      <c r="G6" s="20" t="s">
        <v>87</v>
      </c>
      <c r="H6" s="20" t="s">
        <v>89</v>
      </c>
      <c r="I6" s="20" t="s">
        <v>89</v>
      </c>
      <c r="J6" s="20" t="s">
        <v>90</v>
      </c>
      <c r="K6" s="20" t="s">
        <v>89</v>
      </c>
      <c r="L6" s="20" t="s">
        <v>44</v>
      </c>
      <c r="M6" s="20" t="s">
        <v>44</v>
      </c>
      <c r="N6" s="21"/>
    </row>
    <row r="7" spans="1:17" s="4" customFormat="1" x14ac:dyDescent="0.25">
      <c r="A7" s="5" t="s">
        <v>10</v>
      </c>
      <c r="B7" s="5">
        <v>1</v>
      </c>
      <c r="C7" s="5">
        <v>2</v>
      </c>
      <c r="D7" s="5">
        <v>3</v>
      </c>
      <c r="E7" s="5">
        <v>4</v>
      </c>
      <c r="F7" s="5">
        <v>5</v>
      </c>
      <c r="G7" s="5">
        <v>6</v>
      </c>
      <c r="H7" s="5">
        <v>7</v>
      </c>
      <c r="I7" s="5">
        <v>8</v>
      </c>
      <c r="J7" s="5">
        <v>9</v>
      </c>
      <c r="K7" s="5">
        <v>10</v>
      </c>
      <c r="L7" s="5">
        <v>11</v>
      </c>
      <c r="M7" s="5">
        <v>12</v>
      </c>
      <c r="N7" s="6" t="s">
        <v>11</v>
      </c>
    </row>
    <row r="8" spans="1:17" x14ac:dyDescent="0.25">
      <c r="A8" s="61"/>
      <c r="B8" s="42"/>
      <c r="C8" s="42"/>
      <c r="D8" s="42"/>
      <c r="E8" s="42"/>
      <c r="F8" s="42"/>
      <c r="G8" s="42"/>
      <c r="H8" s="42"/>
      <c r="I8" s="42"/>
      <c r="J8" s="42"/>
      <c r="K8" s="42"/>
      <c r="L8" s="42"/>
      <c r="M8" s="42"/>
      <c r="N8" s="7">
        <f>SUM(B8:L8)*8+M8*12</f>
        <v>0</v>
      </c>
    </row>
    <row r="9" spans="1:17" x14ac:dyDescent="0.25">
      <c r="A9" s="61"/>
      <c r="B9" s="42"/>
      <c r="C9" s="42"/>
      <c r="D9" s="42"/>
      <c r="E9" s="42"/>
      <c r="F9" s="42"/>
      <c r="G9" s="42"/>
      <c r="H9" s="42"/>
      <c r="I9" s="42"/>
      <c r="J9" s="42"/>
      <c r="K9" s="42"/>
      <c r="L9" s="42"/>
      <c r="M9" s="42"/>
      <c r="N9" s="7">
        <f t="shared" ref="N9:N31" si="0">SUM(B9:L9)*8+M9*12</f>
        <v>0</v>
      </c>
    </row>
    <row r="10" spans="1:17" x14ac:dyDescent="0.25">
      <c r="A10" s="61"/>
      <c r="B10" s="42"/>
      <c r="C10" s="42"/>
      <c r="D10" s="42"/>
      <c r="E10" s="42"/>
      <c r="F10" s="42"/>
      <c r="G10" s="42"/>
      <c r="H10" s="42"/>
      <c r="I10" s="42"/>
      <c r="J10" s="42"/>
      <c r="K10" s="42"/>
      <c r="L10" s="42"/>
      <c r="M10" s="42"/>
      <c r="N10" s="7">
        <f>SUM(B10:L10)*8+M10*12</f>
        <v>0</v>
      </c>
    </row>
    <row r="11" spans="1:17" x14ac:dyDescent="0.25">
      <c r="A11" s="61"/>
      <c r="B11" s="42"/>
      <c r="C11" s="69"/>
      <c r="D11" s="69"/>
      <c r="E11" s="69"/>
      <c r="F11" s="69"/>
      <c r="G11" s="69"/>
      <c r="H11" s="69"/>
      <c r="I11" s="69"/>
      <c r="J11" s="69"/>
      <c r="K11" s="69"/>
      <c r="L11" s="69"/>
      <c r="M11" s="69"/>
      <c r="N11" s="7">
        <f t="shared" si="0"/>
        <v>0</v>
      </c>
    </row>
    <row r="12" spans="1:17" x14ac:dyDescent="0.25">
      <c r="A12" s="61"/>
      <c r="B12" s="42"/>
      <c r="C12" s="42"/>
      <c r="D12" s="42"/>
      <c r="E12" s="42"/>
      <c r="F12" s="42"/>
      <c r="G12" s="42"/>
      <c r="H12" s="42"/>
      <c r="I12" s="42"/>
      <c r="J12" s="42"/>
      <c r="K12" s="42"/>
      <c r="L12" s="42"/>
      <c r="M12" s="42"/>
      <c r="N12" s="7">
        <f t="shared" si="0"/>
        <v>0</v>
      </c>
    </row>
    <row r="13" spans="1:17" x14ac:dyDescent="0.25">
      <c r="A13" s="61"/>
      <c r="B13" s="42"/>
      <c r="C13" s="42"/>
      <c r="D13" s="42"/>
      <c r="E13" s="42"/>
      <c r="F13" s="42"/>
      <c r="G13" s="42"/>
      <c r="H13" s="42"/>
      <c r="I13" s="42"/>
      <c r="J13" s="42"/>
      <c r="K13" s="42"/>
      <c r="L13" s="42"/>
      <c r="M13" s="42"/>
      <c r="N13" s="7">
        <f t="shared" si="0"/>
        <v>0</v>
      </c>
    </row>
    <row r="14" spans="1:17" x14ac:dyDescent="0.25">
      <c r="A14" s="61"/>
      <c r="B14" s="42"/>
      <c r="C14" s="42"/>
      <c r="D14" s="42"/>
      <c r="E14" s="42"/>
      <c r="F14" s="42"/>
      <c r="G14" s="42"/>
      <c r="H14" s="42"/>
      <c r="I14" s="42"/>
      <c r="J14" s="42"/>
      <c r="K14" s="42"/>
      <c r="L14" s="42"/>
      <c r="M14" s="42"/>
      <c r="N14" s="7">
        <f t="shared" si="0"/>
        <v>0</v>
      </c>
    </row>
    <row r="15" spans="1:17" x14ac:dyDescent="0.25">
      <c r="A15" s="61"/>
      <c r="B15" s="42"/>
      <c r="C15" s="42"/>
      <c r="D15" s="42"/>
      <c r="E15" s="42"/>
      <c r="F15" s="42"/>
      <c r="G15" s="42"/>
      <c r="H15" s="42"/>
      <c r="I15" s="42"/>
      <c r="J15" s="42"/>
      <c r="K15" s="42"/>
      <c r="L15" s="42"/>
      <c r="M15" s="42"/>
      <c r="N15" s="7">
        <f t="shared" si="0"/>
        <v>0</v>
      </c>
    </row>
    <row r="16" spans="1:17" x14ac:dyDescent="0.25">
      <c r="A16" s="61"/>
      <c r="B16" s="42"/>
      <c r="C16" s="42"/>
      <c r="D16" s="42"/>
      <c r="E16" s="42"/>
      <c r="F16" s="42"/>
      <c r="G16" s="42"/>
      <c r="H16" s="42"/>
      <c r="I16" s="42"/>
      <c r="J16" s="42"/>
      <c r="K16" s="42"/>
      <c r="L16" s="42"/>
      <c r="M16" s="42"/>
      <c r="N16" s="7">
        <f t="shared" si="0"/>
        <v>0</v>
      </c>
    </row>
    <row r="17" spans="1:14" x14ac:dyDescent="0.25">
      <c r="A17" s="61"/>
      <c r="B17" s="42"/>
      <c r="C17" s="42"/>
      <c r="D17" s="42"/>
      <c r="E17" s="42"/>
      <c r="F17" s="42"/>
      <c r="G17" s="42"/>
      <c r="H17" s="42"/>
      <c r="I17" s="42"/>
      <c r="J17" s="42"/>
      <c r="K17" s="42"/>
      <c r="L17" s="42"/>
      <c r="M17" s="42"/>
      <c r="N17" s="7">
        <f t="shared" si="0"/>
        <v>0</v>
      </c>
    </row>
    <row r="18" spans="1:14" x14ac:dyDescent="0.25">
      <c r="A18" s="61"/>
      <c r="B18" s="42"/>
      <c r="C18" s="42"/>
      <c r="D18" s="42"/>
      <c r="E18" s="42"/>
      <c r="F18" s="42"/>
      <c r="G18" s="42"/>
      <c r="H18" s="42"/>
      <c r="I18" s="42"/>
      <c r="J18" s="42"/>
      <c r="K18" s="42"/>
      <c r="L18" s="42"/>
      <c r="M18" s="42"/>
      <c r="N18" s="7">
        <f t="shared" si="0"/>
        <v>0</v>
      </c>
    </row>
    <row r="19" spans="1:14" x14ac:dyDescent="0.25">
      <c r="A19" s="61"/>
      <c r="B19" s="42"/>
      <c r="C19" s="42"/>
      <c r="D19" s="42"/>
      <c r="E19" s="42"/>
      <c r="F19" s="42"/>
      <c r="G19" s="42"/>
      <c r="H19" s="42"/>
      <c r="I19" s="42"/>
      <c r="J19" s="42"/>
      <c r="K19" s="42"/>
      <c r="L19" s="42"/>
      <c r="M19" s="42"/>
      <c r="N19" s="7">
        <f t="shared" si="0"/>
        <v>0</v>
      </c>
    </row>
    <row r="20" spans="1:14" x14ac:dyDescent="0.25">
      <c r="A20" s="61"/>
      <c r="B20" s="42"/>
      <c r="C20" s="42"/>
      <c r="D20" s="42"/>
      <c r="E20" s="42"/>
      <c r="F20" s="42"/>
      <c r="G20" s="42"/>
      <c r="H20" s="42"/>
      <c r="I20" s="42"/>
      <c r="J20" s="42"/>
      <c r="K20" s="42"/>
      <c r="L20" s="42"/>
      <c r="M20" s="42"/>
      <c r="N20" s="7">
        <f t="shared" si="0"/>
        <v>0</v>
      </c>
    </row>
    <row r="21" spans="1:14" x14ac:dyDescent="0.25">
      <c r="A21" s="61"/>
      <c r="B21" s="42"/>
      <c r="C21" s="42"/>
      <c r="D21" s="42"/>
      <c r="E21" s="42"/>
      <c r="F21" s="42"/>
      <c r="G21" s="42"/>
      <c r="H21" s="42"/>
      <c r="I21" s="42"/>
      <c r="J21" s="42"/>
      <c r="K21" s="42"/>
      <c r="L21" s="42"/>
      <c r="M21" s="42"/>
      <c r="N21" s="7">
        <f t="shared" si="0"/>
        <v>0</v>
      </c>
    </row>
    <row r="22" spans="1:14" x14ac:dyDescent="0.25">
      <c r="A22" s="61"/>
      <c r="B22" s="42"/>
      <c r="C22" s="42"/>
      <c r="D22" s="42"/>
      <c r="E22" s="42"/>
      <c r="F22" s="42"/>
      <c r="G22" s="42"/>
      <c r="H22" s="42"/>
      <c r="I22" s="42"/>
      <c r="J22" s="42"/>
      <c r="K22" s="42"/>
      <c r="L22" s="42"/>
      <c r="M22" s="42"/>
      <c r="N22" s="7">
        <f t="shared" si="0"/>
        <v>0</v>
      </c>
    </row>
    <row r="23" spans="1:14" x14ac:dyDescent="0.25">
      <c r="A23" s="61"/>
      <c r="B23" s="42"/>
      <c r="C23" s="42"/>
      <c r="D23" s="42"/>
      <c r="E23" s="42"/>
      <c r="F23" s="42"/>
      <c r="G23" s="42"/>
      <c r="H23" s="42"/>
      <c r="I23" s="42"/>
      <c r="J23" s="42"/>
      <c r="K23" s="42"/>
      <c r="L23" s="42"/>
      <c r="M23" s="42"/>
      <c r="N23" s="7">
        <f t="shared" si="0"/>
        <v>0</v>
      </c>
    </row>
    <row r="24" spans="1:14" x14ac:dyDescent="0.25">
      <c r="A24" s="61"/>
      <c r="B24" s="42"/>
      <c r="C24" s="42"/>
      <c r="D24" s="42"/>
      <c r="E24" s="42"/>
      <c r="F24" s="42"/>
      <c r="G24" s="42"/>
      <c r="H24" s="42"/>
      <c r="I24" s="42"/>
      <c r="J24" s="42"/>
      <c r="K24" s="42"/>
      <c r="L24" s="42"/>
      <c r="M24" s="42"/>
      <c r="N24" s="7">
        <f t="shared" si="0"/>
        <v>0</v>
      </c>
    </row>
    <row r="25" spans="1:14" x14ac:dyDescent="0.25">
      <c r="A25" s="61"/>
      <c r="B25" s="42"/>
      <c r="C25" s="42"/>
      <c r="D25" s="42"/>
      <c r="E25" s="42"/>
      <c r="F25" s="42"/>
      <c r="G25" s="42"/>
      <c r="H25" s="42"/>
      <c r="I25" s="42"/>
      <c r="J25" s="42"/>
      <c r="K25" s="42"/>
      <c r="L25" s="42"/>
      <c r="M25" s="42"/>
      <c r="N25" s="7">
        <f t="shared" si="0"/>
        <v>0</v>
      </c>
    </row>
    <row r="26" spans="1:14" x14ac:dyDescent="0.25">
      <c r="A26" s="61"/>
      <c r="B26" s="42"/>
      <c r="C26" s="42"/>
      <c r="D26" s="42"/>
      <c r="E26" s="42"/>
      <c r="F26" s="42"/>
      <c r="G26" s="42"/>
      <c r="H26" s="42"/>
      <c r="I26" s="42"/>
      <c r="J26" s="42"/>
      <c r="K26" s="42"/>
      <c r="L26" s="42"/>
      <c r="M26" s="42"/>
      <c r="N26" s="7">
        <f t="shared" si="0"/>
        <v>0</v>
      </c>
    </row>
    <row r="27" spans="1:14" x14ac:dyDescent="0.25">
      <c r="A27" s="61"/>
      <c r="B27" s="42"/>
      <c r="C27" s="42"/>
      <c r="D27" s="42"/>
      <c r="E27" s="42"/>
      <c r="F27" s="42"/>
      <c r="G27" s="42"/>
      <c r="H27" s="42"/>
      <c r="I27" s="42"/>
      <c r="J27" s="42"/>
      <c r="K27" s="42"/>
      <c r="L27" s="42"/>
      <c r="M27" s="42"/>
      <c r="N27" s="7">
        <f t="shared" si="0"/>
        <v>0</v>
      </c>
    </row>
    <row r="28" spans="1:14" x14ac:dyDescent="0.25">
      <c r="A28" s="61"/>
      <c r="B28" s="42"/>
      <c r="C28" s="42"/>
      <c r="D28" s="42"/>
      <c r="E28" s="42"/>
      <c r="F28" s="42"/>
      <c r="G28" s="42"/>
      <c r="H28" s="42"/>
      <c r="I28" s="42"/>
      <c r="J28" s="42"/>
      <c r="K28" s="42"/>
      <c r="L28" s="42"/>
      <c r="M28" s="42"/>
      <c r="N28" s="7">
        <f t="shared" si="0"/>
        <v>0</v>
      </c>
    </row>
    <row r="29" spans="1:14" x14ac:dyDescent="0.25">
      <c r="A29" s="61"/>
      <c r="B29" s="42"/>
      <c r="C29" s="42"/>
      <c r="D29" s="42"/>
      <c r="E29" s="42"/>
      <c r="F29" s="42"/>
      <c r="G29" s="42"/>
      <c r="H29" s="42"/>
      <c r="I29" s="42"/>
      <c r="J29" s="42"/>
      <c r="K29" s="42"/>
      <c r="L29" s="42"/>
      <c r="M29" s="42"/>
      <c r="N29" s="7">
        <f t="shared" si="0"/>
        <v>0</v>
      </c>
    </row>
    <row r="30" spans="1:14" x14ac:dyDescent="0.25">
      <c r="A30" s="61"/>
      <c r="B30" s="42"/>
      <c r="C30" s="42"/>
      <c r="D30" s="42"/>
      <c r="E30" s="42"/>
      <c r="F30" s="42"/>
      <c r="G30" s="42"/>
      <c r="H30" s="42"/>
      <c r="I30" s="42"/>
      <c r="J30" s="42"/>
      <c r="K30" s="42"/>
      <c r="L30" s="42"/>
      <c r="M30" s="42"/>
      <c r="N30" s="7">
        <f t="shared" si="0"/>
        <v>0</v>
      </c>
    </row>
    <row r="31" spans="1:14" x14ac:dyDescent="0.25">
      <c r="A31" s="61"/>
      <c r="B31" s="42"/>
      <c r="C31" s="42"/>
      <c r="D31" s="42"/>
      <c r="E31" s="42"/>
      <c r="F31" s="42"/>
      <c r="G31" s="42"/>
      <c r="H31" s="42"/>
      <c r="I31" s="42"/>
      <c r="J31" s="42"/>
      <c r="K31" s="42"/>
      <c r="L31" s="42"/>
      <c r="M31" s="42"/>
      <c r="N31" s="7">
        <f t="shared" si="0"/>
        <v>0</v>
      </c>
    </row>
    <row r="32" spans="1:14"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0" t="e">
        <f>SUM(N8:N31)/COUNT(B8:B31)</f>
        <v>#DIV/0!</v>
      </c>
    </row>
    <row r="33" spans="1:14"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1"/>
    </row>
    <row r="35" spans="1:14" x14ac:dyDescent="0.25">
      <c r="A35" s="19" t="s">
        <v>12</v>
      </c>
      <c r="B35" s="11"/>
      <c r="C35" s="11"/>
      <c r="D35" s="11"/>
      <c r="E35" s="11"/>
      <c r="F35" s="11"/>
      <c r="G35" s="11"/>
      <c r="H35" s="11"/>
      <c r="I35" s="12"/>
      <c r="K35" s="72" t="s">
        <v>13</v>
      </c>
      <c r="L35" s="72"/>
      <c r="M35" s="72"/>
      <c r="N35" s="72"/>
    </row>
    <row r="36" spans="1:14" x14ac:dyDescent="0.25">
      <c r="A36" s="13"/>
      <c r="B36" s="14"/>
      <c r="C36" s="14"/>
      <c r="D36" s="14"/>
      <c r="E36" s="14"/>
      <c r="F36" s="14"/>
      <c r="G36" s="14"/>
      <c r="H36" s="14"/>
      <c r="I36" s="15"/>
      <c r="K36" s="73" t="s">
        <v>14</v>
      </c>
      <c r="L36" s="73"/>
      <c r="M36" s="74"/>
      <c r="N36" s="74"/>
    </row>
    <row r="37" spans="1:14" x14ac:dyDescent="0.25">
      <c r="A37" s="13"/>
      <c r="B37" s="14"/>
      <c r="C37" s="14"/>
      <c r="D37" s="14"/>
      <c r="E37" s="14"/>
      <c r="F37" s="14"/>
      <c r="G37" s="14"/>
      <c r="H37" s="14"/>
      <c r="I37" s="15"/>
      <c r="K37" s="75" t="s">
        <v>15</v>
      </c>
      <c r="L37" s="75"/>
      <c r="M37" s="74"/>
      <c r="N37" s="74"/>
    </row>
    <row r="38" spans="1:14" x14ac:dyDescent="0.25">
      <c r="A38" s="13"/>
      <c r="B38" s="14"/>
      <c r="C38" s="14"/>
      <c r="D38" s="14"/>
      <c r="E38" s="14"/>
      <c r="F38" s="14"/>
      <c r="G38" s="14"/>
      <c r="H38" s="14"/>
      <c r="I38" s="15"/>
      <c r="K38" s="77" t="s">
        <v>16</v>
      </c>
      <c r="L38" s="77"/>
      <c r="M38" s="74"/>
      <c r="N38" s="74"/>
    </row>
    <row r="39" spans="1:14" x14ac:dyDescent="0.25">
      <c r="A39" s="13"/>
      <c r="B39" s="14"/>
      <c r="C39" s="14"/>
      <c r="D39" s="14"/>
      <c r="E39" s="14"/>
      <c r="F39" s="14"/>
      <c r="G39" s="14"/>
      <c r="H39" s="14"/>
      <c r="I39" s="15"/>
      <c r="K39" s="78" t="s">
        <v>17</v>
      </c>
      <c r="L39" s="78"/>
      <c r="M39" s="74"/>
      <c r="N39" s="74"/>
    </row>
    <row r="40" spans="1:14" x14ac:dyDescent="0.25">
      <c r="A40" s="13"/>
      <c r="B40" s="14"/>
      <c r="C40" s="14"/>
      <c r="D40" s="14"/>
      <c r="E40" s="14"/>
      <c r="F40" s="14"/>
      <c r="G40" s="14"/>
      <c r="H40" s="14"/>
      <c r="I40" s="15"/>
      <c r="K40" s="79" t="s">
        <v>18</v>
      </c>
      <c r="L40" s="79"/>
      <c r="M40" s="74"/>
      <c r="N40" s="74"/>
    </row>
    <row r="41" spans="1:14" x14ac:dyDescent="0.25">
      <c r="A41" s="16"/>
      <c r="B41" s="17"/>
      <c r="C41" s="17"/>
      <c r="D41" s="17"/>
      <c r="E41" s="17"/>
      <c r="F41" s="17"/>
      <c r="G41" s="17"/>
      <c r="H41" s="17"/>
      <c r="I41" s="18"/>
      <c r="K41" s="76" t="s">
        <v>19</v>
      </c>
      <c r="L41" s="76"/>
      <c r="M41" s="74"/>
      <c r="N41" s="7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125" priority="7" operator="greaterThanOrEqual">
      <formula>90</formula>
    </cfRule>
    <cfRule type="cellIs" dxfId="124" priority="8" operator="between">
      <formula>80</formula>
      <formula>89.99</formula>
    </cfRule>
    <cfRule type="cellIs" dxfId="123" priority="9" operator="between">
      <formula>70</formula>
      <formula>79.99</formula>
    </cfRule>
    <cfRule type="cellIs" dxfId="122" priority="10" operator="between">
      <formula>60</formula>
      <formula>69.99</formula>
    </cfRule>
    <cfRule type="cellIs" dxfId="121" priority="11" operator="between">
      <formula>50</formula>
      <formula>59.99</formula>
    </cfRule>
    <cfRule type="cellIs" dxfId="120" priority="12" operator="lessThanOrEqual">
      <formula>49.99</formula>
    </cfRule>
  </conditionalFormatting>
  <conditionalFormatting sqref="N8:N31">
    <cfRule type="cellIs" dxfId="119" priority="1" operator="greaterThanOrEqual">
      <formula>90</formula>
    </cfRule>
    <cfRule type="cellIs" dxfId="118" priority="2" operator="between">
      <formula>80</formula>
      <formula>89.99</formula>
    </cfRule>
    <cfRule type="cellIs" dxfId="117" priority="3" operator="between">
      <formula>70</formula>
      <formula>79.99</formula>
    </cfRule>
    <cfRule type="cellIs" dxfId="116" priority="4" operator="between">
      <formula>60</formula>
      <formula>69.99</formula>
    </cfRule>
    <cfRule type="cellIs" dxfId="115" priority="5" operator="between">
      <formula>50</formula>
      <formula>59.99</formula>
    </cfRule>
    <cfRule type="cellIs" dxfId="11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1"/>
  <sheetViews>
    <sheetView showGridLines="0" workbookViewId="0"/>
  </sheetViews>
  <sheetFormatPr defaultRowHeight="15" x14ac:dyDescent="0.25"/>
  <cols>
    <col min="1" max="1" width="26.140625" style="3" customWidth="1"/>
    <col min="2" max="13" width="7.140625" style="3" customWidth="1"/>
    <col min="14" max="16384" width="9.140625" style="3"/>
  </cols>
  <sheetData>
    <row r="1" spans="1:13" ht="14.25" customHeight="1" x14ac:dyDescent="0.25">
      <c r="A1" s="26" t="s">
        <v>20</v>
      </c>
    </row>
    <row r="2" spans="1:13" s="10" customFormat="1" ht="14.25" customHeight="1" x14ac:dyDescent="0.3">
      <c r="A2" s="9" t="s">
        <v>167</v>
      </c>
      <c r="B2" s="23"/>
      <c r="C2" s="23"/>
      <c r="D2" s="23"/>
      <c r="E2" s="23"/>
      <c r="F2" s="23"/>
    </row>
    <row r="3" spans="1:13" ht="14.25" customHeight="1" x14ac:dyDescent="0.25">
      <c r="A3" s="9" t="s">
        <v>68</v>
      </c>
    </row>
    <row r="4" spans="1:13" ht="10.5" customHeight="1" x14ac:dyDescent="0.2">
      <c r="A4" s="54"/>
      <c r="B4" s="47"/>
      <c r="C4" s="47"/>
      <c r="D4" s="47"/>
      <c r="E4" s="47"/>
    </row>
    <row r="5" spans="1:13" ht="10.5" customHeight="1" x14ac:dyDescent="0.25">
      <c r="A5" s="54"/>
      <c r="B5" s="22"/>
      <c r="C5" s="22"/>
      <c r="D5" s="22"/>
      <c r="E5" s="22"/>
    </row>
    <row r="6" spans="1:13" s="22" customFormat="1" ht="10.5" customHeight="1" x14ac:dyDescent="0.25">
      <c r="A6" s="20"/>
      <c r="B6" s="20" t="s">
        <v>44</v>
      </c>
      <c r="C6" s="20" t="s">
        <v>44</v>
      </c>
      <c r="D6" s="20" t="s">
        <v>44</v>
      </c>
      <c r="E6" s="20" t="s">
        <v>44</v>
      </c>
      <c r="F6" s="20" t="s">
        <v>44</v>
      </c>
      <c r="G6" s="20" t="s">
        <v>44</v>
      </c>
      <c r="H6" s="20" t="s">
        <v>44</v>
      </c>
      <c r="I6" s="20" t="s">
        <v>44</v>
      </c>
      <c r="J6" s="20" t="s">
        <v>44</v>
      </c>
      <c r="K6" s="20" t="s">
        <v>44</v>
      </c>
      <c r="L6" s="20" t="s">
        <v>44</v>
      </c>
      <c r="M6" s="20" t="s">
        <v>44</v>
      </c>
    </row>
    <row r="7" spans="1:13" s="4" customFormat="1" ht="14.25" customHeight="1" x14ac:dyDescent="0.25">
      <c r="A7" s="46" t="s">
        <v>10</v>
      </c>
      <c r="B7" s="5">
        <v>1</v>
      </c>
      <c r="C7" s="5">
        <v>2</v>
      </c>
      <c r="D7" s="5">
        <v>3</v>
      </c>
      <c r="E7" s="5">
        <v>4</v>
      </c>
      <c r="F7" s="5">
        <v>5</v>
      </c>
      <c r="G7" s="5">
        <v>6</v>
      </c>
      <c r="H7" s="5">
        <v>7</v>
      </c>
      <c r="I7" s="5">
        <v>8</v>
      </c>
      <c r="J7" s="5">
        <v>9</v>
      </c>
      <c r="K7" s="5">
        <v>10</v>
      </c>
      <c r="L7" s="5">
        <v>11</v>
      </c>
      <c r="M7" s="5">
        <v>12</v>
      </c>
    </row>
    <row r="8" spans="1:13" ht="14.25" customHeight="1" x14ac:dyDescent="0.25">
      <c r="A8" s="61"/>
      <c r="B8" s="53"/>
      <c r="C8" s="53"/>
      <c r="D8" s="53"/>
      <c r="E8" s="53"/>
      <c r="F8" s="53"/>
      <c r="G8" s="57"/>
      <c r="H8" s="57"/>
      <c r="I8" s="57"/>
      <c r="J8" s="57"/>
      <c r="K8" s="57"/>
      <c r="L8" s="57"/>
      <c r="M8" s="57"/>
    </row>
    <row r="9" spans="1:13" ht="14.25" customHeight="1" x14ac:dyDescent="0.25">
      <c r="A9" s="61"/>
      <c r="B9" s="53"/>
      <c r="C9" s="53"/>
      <c r="D9" s="53"/>
      <c r="E9" s="53"/>
      <c r="F9" s="53"/>
      <c r="G9" s="57"/>
      <c r="H9" s="57"/>
      <c r="I9" s="57"/>
      <c r="J9" s="57"/>
      <c r="K9" s="57"/>
      <c r="L9" s="57"/>
      <c r="M9" s="57"/>
    </row>
    <row r="10" spans="1:13" ht="14.25" customHeight="1" x14ac:dyDescent="0.25">
      <c r="A10" s="61"/>
      <c r="B10" s="53"/>
      <c r="C10" s="53"/>
      <c r="D10" s="53"/>
      <c r="E10" s="53"/>
      <c r="F10" s="53"/>
      <c r="G10" s="57"/>
      <c r="H10" s="57"/>
      <c r="I10" s="57"/>
      <c r="J10" s="57"/>
      <c r="K10" s="57"/>
      <c r="L10" s="57"/>
      <c r="M10" s="57"/>
    </row>
    <row r="11" spans="1:13" ht="14.25" customHeight="1" x14ac:dyDescent="0.25">
      <c r="A11" s="61"/>
      <c r="B11" s="53"/>
      <c r="C11" s="53"/>
      <c r="D11" s="53"/>
      <c r="E11" s="53"/>
      <c r="F11" s="53"/>
      <c r="G11" s="57"/>
      <c r="H11" s="57"/>
      <c r="I11" s="57"/>
      <c r="J11" s="57"/>
      <c r="K11" s="57"/>
      <c r="L11" s="57"/>
      <c r="M11" s="57"/>
    </row>
    <row r="12" spans="1:13" ht="14.25" customHeight="1" x14ac:dyDescent="0.25">
      <c r="A12" s="61"/>
      <c r="B12" s="53"/>
      <c r="C12" s="53"/>
      <c r="D12" s="53"/>
      <c r="E12" s="53"/>
      <c r="F12" s="53"/>
      <c r="G12" s="57"/>
      <c r="H12" s="57"/>
      <c r="I12" s="57"/>
      <c r="J12" s="57"/>
      <c r="K12" s="57"/>
      <c r="L12" s="57"/>
      <c r="M12" s="57"/>
    </row>
    <row r="13" spans="1:13" ht="14.25" customHeight="1" x14ac:dyDescent="0.25">
      <c r="A13" s="61"/>
      <c r="B13" s="53"/>
      <c r="C13" s="53"/>
      <c r="D13" s="53"/>
      <c r="E13" s="53"/>
      <c r="F13" s="53"/>
      <c r="G13" s="57"/>
      <c r="H13" s="57"/>
      <c r="I13" s="57"/>
      <c r="J13" s="57"/>
      <c r="K13" s="57"/>
      <c r="L13" s="57"/>
      <c r="M13" s="57"/>
    </row>
    <row r="14" spans="1:13" ht="14.25" customHeight="1" x14ac:dyDescent="0.25">
      <c r="A14" s="61"/>
      <c r="B14" s="53"/>
      <c r="C14" s="53"/>
      <c r="D14" s="53"/>
      <c r="E14" s="53"/>
      <c r="F14" s="53"/>
      <c r="G14" s="57"/>
      <c r="H14" s="57"/>
      <c r="I14" s="57"/>
      <c r="J14" s="57"/>
      <c r="K14" s="57"/>
      <c r="L14" s="57"/>
      <c r="M14" s="57"/>
    </row>
    <row r="15" spans="1:13" ht="14.25" customHeight="1" x14ac:dyDescent="0.25">
      <c r="A15" s="61"/>
      <c r="B15" s="53"/>
      <c r="C15" s="53"/>
      <c r="D15" s="53"/>
      <c r="E15" s="53"/>
      <c r="F15" s="53"/>
      <c r="G15" s="57"/>
      <c r="H15" s="57"/>
      <c r="I15" s="57"/>
      <c r="J15" s="57"/>
      <c r="K15" s="57"/>
      <c r="L15" s="57"/>
      <c r="M15" s="57"/>
    </row>
    <row r="16" spans="1:13" ht="14.25" customHeight="1" x14ac:dyDescent="0.25">
      <c r="A16" s="61"/>
      <c r="B16" s="53"/>
      <c r="C16" s="53"/>
      <c r="D16" s="53"/>
      <c r="E16" s="53"/>
      <c r="F16" s="53"/>
      <c r="G16" s="57"/>
      <c r="H16" s="57"/>
      <c r="I16" s="57"/>
      <c r="J16" s="57"/>
      <c r="K16" s="57"/>
      <c r="L16" s="57"/>
      <c r="M16" s="57"/>
    </row>
    <row r="17" spans="1:13" ht="14.25" customHeight="1" x14ac:dyDescent="0.25">
      <c r="A17" s="61"/>
      <c r="B17" s="53"/>
      <c r="C17" s="53"/>
      <c r="D17" s="53"/>
      <c r="E17" s="53"/>
      <c r="F17" s="53"/>
      <c r="G17" s="57"/>
      <c r="H17" s="57"/>
      <c r="I17" s="57"/>
      <c r="J17" s="57"/>
      <c r="K17" s="57"/>
      <c r="L17" s="57"/>
      <c r="M17" s="57"/>
    </row>
    <row r="18" spans="1:13" ht="14.25" customHeight="1" x14ac:dyDescent="0.25">
      <c r="A18" s="61"/>
      <c r="B18" s="53"/>
      <c r="C18" s="53"/>
      <c r="D18" s="53"/>
      <c r="E18" s="53"/>
      <c r="F18" s="53"/>
      <c r="G18" s="57"/>
      <c r="H18" s="57"/>
      <c r="I18" s="57"/>
      <c r="J18" s="57"/>
      <c r="K18" s="57"/>
      <c r="L18" s="57"/>
      <c r="M18" s="57"/>
    </row>
    <row r="19" spans="1:13" ht="14.25" customHeight="1" x14ac:dyDescent="0.25">
      <c r="A19" s="61"/>
      <c r="B19" s="53"/>
      <c r="C19" s="53"/>
      <c r="D19" s="53"/>
      <c r="E19" s="53"/>
      <c r="F19" s="53"/>
      <c r="G19" s="57"/>
      <c r="H19" s="57"/>
      <c r="I19" s="57"/>
      <c r="J19" s="57"/>
      <c r="K19" s="57"/>
      <c r="L19" s="57"/>
      <c r="M19" s="57"/>
    </row>
    <row r="20" spans="1:13" ht="14.25" customHeight="1" x14ac:dyDescent="0.25">
      <c r="A20" s="61"/>
      <c r="B20" s="53"/>
      <c r="C20" s="53"/>
      <c r="D20" s="53"/>
      <c r="E20" s="53"/>
      <c r="F20" s="53"/>
      <c r="G20" s="57"/>
      <c r="H20" s="57"/>
      <c r="I20" s="57"/>
      <c r="J20" s="57"/>
      <c r="K20" s="57"/>
      <c r="L20" s="57"/>
      <c r="M20" s="57"/>
    </row>
    <row r="21" spans="1:13" ht="14.25" customHeight="1" x14ac:dyDescent="0.25">
      <c r="A21" s="61"/>
      <c r="B21" s="53"/>
      <c r="C21" s="53"/>
      <c r="D21" s="53"/>
      <c r="E21" s="53"/>
      <c r="F21" s="53"/>
      <c r="G21" s="57"/>
      <c r="H21" s="57"/>
      <c r="I21" s="57"/>
      <c r="J21" s="57"/>
      <c r="K21" s="57"/>
      <c r="L21" s="57"/>
      <c r="M21" s="57"/>
    </row>
    <row r="22" spans="1:13" ht="14.25" customHeight="1" x14ac:dyDescent="0.25">
      <c r="A22" s="61"/>
      <c r="B22" s="53"/>
      <c r="C22" s="53"/>
      <c r="D22" s="53"/>
      <c r="E22" s="53"/>
      <c r="F22" s="53"/>
      <c r="G22" s="57"/>
      <c r="H22" s="57"/>
      <c r="I22" s="57"/>
      <c r="J22" s="57"/>
      <c r="K22" s="57"/>
      <c r="L22" s="57"/>
      <c r="M22" s="57"/>
    </row>
    <row r="23" spans="1:13" ht="14.25" customHeight="1" x14ac:dyDescent="0.25">
      <c r="A23" s="61"/>
      <c r="B23" s="53"/>
      <c r="C23" s="53"/>
      <c r="D23" s="53"/>
      <c r="E23" s="53"/>
      <c r="F23" s="53"/>
      <c r="G23" s="57"/>
      <c r="H23" s="57"/>
      <c r="I23" s="57"/>
      <c r="J23" s="57"/>
      <c r="K23" s="57"/>
      <c r="L23" s="57"/>
      <c r="M23" s="57"/>
    </row>
    <row r="24" spans="1:13" ht="14.25" customHeight="1" x14ac:dyDescent="0.25">
      <c r="A24" s="61"/>
      <c r="B24" s="53"/>
      <c r="C24" s="53"/>
      <c r="D24" s="53"/>
      <c r="E24" s="53"/>
      <c r="F24" s="53"/>
      <c r="G24" s="57"/>
      <c r="H24" s="57"/>
      <c r="I24" s="57"/>
      <c r="J24" s="57"/>
      <c r="K24" s="57"/>
      <c r="L24" s="57"/>
      <c r="M24" s="57"/>
    </row>
    <row r="25" spans="1:13" ht="14.25" customHeight="1" x14ac:dyDescent="0.25">
      <c r="A25" s="61"/>
      <c r="B25" s="53"/>
      <c r="C25" s="53"/>
      <c r="D25" s="53"/>
      <c r="E25" s="53"/>
      <c r="F25" s="53"/>
      <c r="G25" s="57"/>
      <c r="H25" s="57"/>
      <c r="I25" s="57"/>
      <c r="J25" s="57"/>
      <c r="K25" s="57"/>
      <c r="L25" s="57"/>
      <c r="M25" s="57"/>
    </row>
    <row r="26" spans="1:13" ht="14.25" customHeight="1" x14ac:dyDescent="0.25">
      <c r="A26" s="61"/>
      <c r="B26" s="53"/>
      <c r="C26" s="53"/>
      <c r="D26" s="53"/>
      <c r="E26" s="53"/>
      <c r="F26" s="53"/>
      <c r="G26" s="57"/>
      <c r="H26" s="57"/>
      <c r="I26" s="57"/>
      <c r="J26" s="57"/>
      <c r="K26" s="57"/>
      <c r="L26" s="57"/>
      <c r="M26" s="57"/>
    </row>
    <row r="27" spans="1:13" ht="14.25" customHeight="1" x14ac:dyDescent="0.25">
      <c r="A27" s="61"/>
      <c r="B27" s="53"/>
      <c r="C27" s="53"/>
      <c r="D27" s="53"/>
      <c r="E27" s="53"/>
      <c r="F27" s="53"/>
      <c r="G27" s="57"/>
      <c r="H27" s="57"/>
      <c r="I27" s="57"/>
      <c r="J27" s="57"/>
      <c r="K27" s="57"/>
      <c r="L27" s="57"/>
      <c r="M27" s="57"/>
    </row>
    <row r="28" spans="1:13" ht="14.25" customHeight="1" x14ac:dyDescent="0.25">
      <c r="A28" s="61"/>
      <c r="B28" s="53"/>
      <c r="C28" s="53"/>
      <c r="D28" s="53"/>
      <c r="E28" s="53"/>
      <c r="F28" s="53"/>
      <c r="G28" s="57"/>
      <c r="H28" s="57"/>
      <c r="I28" s="57"/>
      <c r="J28" s="57"/>
      <c r="K28" s="57"/>
      <c r="L28" s="57"/>
      <c r="M28" s="57"/>
    </row>
    <row r="29" spans="1:13" ht="14.25" customHeight="1" x14ac:dyDescent="0.25">
      <c r="A29" s="61"/>
      <c r="B29" s="53"/>
      <c r="C29" s="53"/>
      <c r="D29" s="53"/>
      <c r="E29" s="53"/>
      <c r="F29" s="53"/>
      <c r="G29" s="57"/>
      <c r="H29" s="57"/>
      <c r="I29" s="57"/>
      <c r="J29" s="57"/>
      <c r="K29" s="57"/>
      <c r="L29" s="57"/>
      <c r="M29" s="57"/>
    </row>
    <row r="30" spans="1:13" ht="14.25" customHeight="1" x14ac:dyDescent="0.25">
      <c r="A30" s="61"/>
      <c r="B30" s="53"/>
      <c r="C30" s="53"/>
      <c r="D30" s="53"/>
      <c r="E30" s="53"/>
      <c r="F30" s="53"/>
      <c r="G30" s="57"/>
      <c r="H30" s="57"/>
      <c r="I30" s="57"/>
      <c r="J30" s="57"/>
      <c r="K30" s="57"/>
      <c r="L30" s="57"/>
      <c r="M30" s="57"/>
    </row>
    <row r="31" spans="1:13" ht="14.25" customHeight="1" x14ac:dyDescent="0.25">
      <c r="A31" s="61"/>
      <c r="B31" s="53"/>
      <c r="C31" s="53"/>
      <c r="D31" s="53"/>
      <c r="E31" s="53"/>
      <c r="F31" s="53"/>
      <c r="G31" s="57"/>
      <c r="H31" s="57"/>
      <c r="I31" s="57"/>
      <c r="J31" s="57"/>
      <c r="K31" s="57"/>
      <c r="L31" s="57"/>
      <c r="M31" s="57"/>
    </row>
    <row r="32" spans="1:13" ht="14.25" customHeight="1" x14ac:dyDescent="0.25">
      <c r="A32" s="27" t="s">
        <v>21</v>
      </c>
      <c r="B32" s="7">
        <f>SUM(B8:B31)</f>
        <v>0</v>
      </c>
      <c r="C32" s="7">
        <f t="shared" ref="C32:F32" si="0">SUM(C8:C31)</f>
        <v>0</v>
      </c>
      <c r="D32" s="7">
        <f t="shared" si="0"/>
        <v>0</v>
      </c>
      <c r="E32" s="7">
        <f t="shared" si="0"/>
        <v>0</v>
      </c>
      <c r="F32" s="7">
        <f t="shared" si="0"/>
        <v>0</v>
      </c>
      <c r="G32" s="7">
        <f t="shared" ref="G32:M32" si="1">SUM(G8:G31)</f>
        <v>0</v>
      </c>
      <c r="H32" s="7">
        <f t="shared" si="1"/>
        <v>0</v>
      </c>
      <c r="I32" s="7">
        <f t="shared" si="1"/>
        <v>0</v>
      </c>
      <c r="J32" s="7">
        <f t="shared" si="1"/>
        <v>0</v>
      </c>
      <c r="K32" s="7">
        <f t="shared" si="1"/>
        <v>0</v>
      </c>
      <c r="L32" s="7">
        <f t="shared" si="1"/>
        <v>0</v>
      </c>
      <c r="M32" s="7">
        <f t="shared" si="1"/>
        <v>0</v>
      </c>
    </row>
    <row r="33" spans="1:13" ht="14.25" customHeight="1" x14ac:dyDescent="0.25">
      <c r="A33" s="27" t="s">
        <v>22</v>
      </c>
      <c r="B33" s="7" t="e">
        <f>B32/COUNT(B8:B31)*100</f>
        <v>#DIV/0!</v>
      </c>
      <c r="C33" s="7" t="e">
        <f t="shared" ref="C33:F33" si="2">C32/COUNT(C8:C31)*100</f>
        <v>#DIV/0!</v>
      </c>
      <c r="D33" s="7" t="e">
        <f t="shared" si="2"/>
        <v>#DIV/0!</v>
      </c>
      <c r="E33" s="7" t="e">
        <f t="shared" si="2"/>
        <v>#DIV/0!</v>
      </c>
      <c r="F33" s="7" t="e">
        <f t="shared" si="2"/>
        <v>#DIV/0!</v>
      </c>
      <c r="G33" s="7" t="e">
        <f t="shared" ref="G33:M33" si="3">G32/COUNT(G8:G31)*100</f>
        <v>#DIV/0!</v>
      </c>
      <c r="H33" s="7" t="e">
        <f t="shared" si="3"/>
        <v>#DIV/0!</v>
      </c>
      <c r="I33" s="7" t="e">
        <f t="shared" si="3"/>
        <v>#DIV/0!</v>
      </c>
      <c r="J33" s="7" t="e">
        <f t="shared" si="3"/>
        <v>#DIV/0!</v>
      </c>
      <c r="K33" s="7" t="e">
        <f t="shared" si="3"/>
        <v>#DIV/0!</v>
      </c>
      <c r="L33" s="7" t="e">
        <f t="shared" si="3"/>
        <v>#DIV/0!</v>
      </c>
      <c r="M33" s="7" t="e">
        <f t="shared" si="3"/>
        <v>#DIV/0!</v>
      </c>
    </row>
    <row r="34" spans="1:13" ht="14.25" customHeight="1" x14ac:dyDescent="0.25"/>
    <row r="35" spans="1:13" ht="14.25" customHeight="1" x14ac:dyDescent="0.25">
      <c r="A35" s="19" t="s">
        <v>12</v>
      </c>
      <c r="B35" s="11"/>
      <c r="C35" s="11"/>
      <c r="D35" s="11"/>
      <c r="E35" s="11"/>
      <c r="F35" s="11"/>
      <c r="G35" s="11"/>
      <c r="H35" s="11"/>
      <c r="I35" s="11"/>
      <c r="J35" s="11"/>
      <c r="K35" s="11"/>
      <c r="L35" s="11"/>
      <c r="M35" s="12"/>
    </row>
    <row r="36" spans="1:13" ht="14.25" customHeight="1" x14ac:dyDescent="0.25">
      <c r="A36" s="13"/>
      <c r="B36" s="14"/>
      <c r="C36" s="14"/>
      <c r="D36" s="14"/>
      <c r="E36" s="14"/>
      <c r="F36" s="14"/>
      <c r="G36" s="14"/>
      <c r="H36" s="14"/>
      <c r="I36" s="14"/>
      <c r="J36" s="14"/>
      <c r="K36" s="14"/>
      <c r="L36" s="14"/>
      <c r="M36" s="15"/>
    </row>
    <row r="37" spans="1:13" ht="14.25" customHeight="1" x14ac:dyDescent="0.25">
      <c r="A37" s="13"/>
      <c r="B37" s="14"/>
      <c r="C37" s="14"/>
      <c r="D37" s="14"/>
      <c r="E37" s="14"/>
      <c r="F37" s="14"/>
      <c r="G37" s="14"/>
      <c r="H37" s="14"/>
      <c r="I37" s="14"/>
      <c r="J37" s="14"/>
      <c r="K37" s="14"/>
      <c r="L37" s="14"/>
      <c r="M37" s="15"/>
    </row>
    <row r="38" spans="1:13" ht="14.25" customHeight="1" x14ac:dyDescent="0.25">
      <c r="A38" s="13"/>
      <c r="B38" s="14"/>
      <c r="C38" s="14"/>
      <c r="D38" s="14"/>
      <c r="E38" s="14"/>
      <c r="F38" s="14"/>
      <c r="G38" s="14"/>
      <c r="H38" s="14"/>
      <c r="I38" s="14"/>
      <c r="J38" s="14"/>
      <c r="K38" s="14"/>
      <c r="L38" s="14"/>
      <c r="M38" s="15"/>
    </row>
    <row r="39" spans="1:13" ht="14.25" customHeight="1" x14ac:dyDescent="0.25">
      <c r="A39" s="13"/>
      <c r="B39" s="14"/>
      <c r="C39" s="14"/>
      <c r="D39" s="14"/>
      <c r="E39" s="14"/>
      <c r="F39" s="14"/>
      <c r="G39" s="14"/>
      <c r="H39" s="14"/>
      <c r="I39" s="14"/>
      <c r="J39" s="14"/>
      <c r="K39" s="14"/>
      <c r="L39" s="14"/>
      <c r="M39" s="15"/>
    </row>
    <row r="40" spans="1:13" ht="14.25" customHeight="1" x14ac:dyDescent="0.25">
      <c r="A40" s="13"/>
      <c r="B40" s="14"/>
      <c r="C40" s="14"/>
      <c r="D40" s="14"/>
      <c r="E40" s="14"/>
      <c r="F40" s="14"/>
      <c r="G40" s="14"/>
      <c r="H40" s="14"/>
      <c r="I40" s="14"/>
      <c r="J40" s="14"/>
      <c r="K40" s="14"/>
      <c r="L40" s="14"/>
      <c r="M40" s="15"/>
    </row>
    <row r="41" spans="1:13" ht="14.25" customHeight="1" x14ac:dyDescent="0.25">
      <c r="A41" s="16"/>
      <c r="B41" s="17"/>
      <c r="C41" s="17"/>
      <c r="D41" s="17"/>
      <c r="E41" s="17"/>
      <c r="F41" s="17"/>
      <c r="G41" s="17"/>
      <c r="H41" s="17"/>
      <c r="I41" s="17"/>
      <c r="J41" s="17"/>
      <c r="K41" s="17"/>
      <c r="L41" s="17"/>
      <c r="M41" s="18"/>
    </row>
  </sheetData>
  <conditionalFormatting sqref="B33:M33">
    <cfRule type="cellIs" dxfId="113" priority="1" operator="greaterThanOrEqual">
      <formula>90</formula>
    </cfRule>
    <cfRule type="cellIs" dxfId="112" priority="2" operator="between">
      <formula>80</formula>
      <formula>89.99</formula>
    </cfRule>
    <cfRule type="cellIs" dxfId="111" priority="3" operator="between">
      <formula>70</formula>
      <formula>79.99</formula>
    </cfRule>
    <cfRule type="cellIs" dxfId="110" priority="4" operator="between">
      <formula>60</formula>
      <formula>69.99</formula>
    </cfRule>
    <cfRule type="cellIs" dxfId="109" priority="5" operator="between">
      <formula>50</formula>
      <formula>59.99</formula>
    </cfRule>
    <cfRule type="cellIs" dxfId="108" priority="6" operator="lessThanOrEqual">
      <formula>49.99</formula>
    </cfRule>
  </conditionalFormatting>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167</v>
      </c>
      <c r="B2" s="23"/>
      <c r="C2" s="23"/>
      <c r="D2" s="23"/>
      <c r="E2" s="23"/>
      <c r="F2" s="23"/>
      <c r="G2" s="23"/>
      <c r="H2" s="23"/>
      <c r="I2" s="23"/>
      <c r="J2" s="23"/>
      <c r="K2" s="23"/>
      <c r="L2" s="23"/>
      <c r="M2" s="23"/>
      <c r="N2" s="24"/>
      <c r="O2" s="24"/>
      <c r="P2" s="23"/>
      <c r="Q2" s="23"/>
    </row>
    <row r="3" spans="1:17" ht="14.25" customHeight="1" x14ac:dyDescent="0.25">
      <c r="A3" s="9" t="s">
        <v>69</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9"/>
      <c r="C5" s="49"/>
      <c r="D5" s="49"/>
      <c r="E5" s="49"/>
      <c r="F5" s="49"/>
      <c r="G5" s="49"/>
      <c r="H5" s="49"/>
      <c r="I5" s="49"/>
      <c r="J5" s="49"/>
      <c r="K5" s="44"/>
      <c r="L5" s="44"/>
      <c r="M5" s="44"/>
      <c r="N5" s="44"/>
      <c r="O5" s="44"/>
      <c r="P5" s="40"/>
    </row>
    <row r="6" spans="1:17" s="22" customFormat="1" ht="10.5" customHeight="1" x14ac:dyDescent="0.25">
      <c r="A6" s="32"/>
      <c r="B6" s="20" t="s">
        <v>44</v>
      </c>
      <c r="C6" s="20" t="s">
        <v>44</v>
      </c>
      <c r="D6" s="20" t="s">
        <v>44</v>
      </c>
      <c r="E6" s="20" t="s">
        <v>44</v>
      </c>
      <c r="F6" s="20" t="s">
        <v>44</v>
      </c>
      <c r="G6" s="20" t="s">
        <v>44</v>
      </c>
      <c r="H6" s="20" t="s">
        <v>89</v>
      </c>
      <c r="I6" s="20" t="s">
        <v>44</v>
      </c>
      <c r="J6" s="20" t="s">
        <v>44</v>
      </c>
      <c r="K6" s="20" t="s">
        <v>89</v>
      </c>
      <c r="L6" s="20" t="s">
        <v>44</v>
      </c>
      <c r="M6" s="20"/>
    </row>
    <row r="7" spans="1:17" s="4" customFormat="1" ht="14.25" customHeight="1" x14ac:dyDescent="0.25">
      <c r="A7" s="5" t="s">
        <v>10</v>
      </c>
      <c r="B7" s="46">
        <v>1</v>
      </c>
      <c r="C7" s="46">
        <v>2</v>
      </c>
      <c r="D7" s="46">
        <v>3</v>
      </c>
      <c r="E7" s="46">
        <v>4</v>
      </c>
      <c r="F7" s="46">
        <v>5</v>
      </c>
      <c r="G7" s="46">
        <v>6</v>
      </c>
      <c r="H7" s="46">
        <v>7</v>
      </c>
      <c r="I7" s="46">
        <v>8</v>
      </c>
      <c r="J7" s="46">
        <v>9</v>
      </c>
      <c r="K7" s="46">
        <v>10</v>
      </c>
      <c r="L7" s="46">
        <v>11</v>
      </c>
      <c r="M7" s="6" t="s">
        <v>11</v>
      </c>
    </row>
    <row r="8" spans="1:17" ht="14.25" customHeight="1" x14ac:dyDescent="0.25">
      <c r="A8" s="61"/>
      <c r="B8" s="42"/>
      <c r="C8" s="65"/>
      <c r="D8" s="65"/>
      <c r="E8" s="65"/>
      <c r="F8" s="65"/>
      <c r="G8" s="65"/>
      <c r="H8" s="65"/>
      <c r="I8" s="65"/>
      <c r="J8" s="65"/>
      <c r="K8" s="65"/>
      <c r="L8" s="65"/>
      <c r="M8" s="7">
        <f>SUM(B8:I8)*8+J8*16+SUM(K8:L8)*10</f>
        <v>0</v>
      </c>
    </row>
    <row r="9" spans="1:17" ht="14.25" customHeight="1" x14ac:dyDescent="0.25">
      <c r="A9" s="61"/>
      <c r="B9" s="42"/>
      <c r="C9" s="42"/>
      <c r="D9" s="42"/>
      <c r="E9" s="42"/>
      <c r="F9" s="42"/>
      <c r="G9" s="42"/>
      <c r="H9" s="42"/>
      <c r="I9" s="42"/>
      <c r="J9" s="57"/>
      <c r="K9" s="57"/>
      <c r="L9" s="57"/>
      <c r="M9" s="7">
        <f t="shared" ref="M9:M31" si="0">SUM(B9:I9)*8+J9*16+SUM(K9:L9)*10</f>
        <v>0</v>
      </c>
    </row>
    <row r="10" spans="1:17" ht="14.25" customHeight="1" x14ac:dyDescent="0.25">
      <c r="A10" s="61"/>
      <c r="B10" s="42"/>
      <c r="C10" s="42"/>
      <c r="D10" s="42"/>
      <c r="E10" s="42"/>
      <c r="F10" s="42"/>
      <c r="G10" s="42"/>
      <c r="H10" s="42"/>
      <c r="I10" s="42"/>
      <c r="J10" s="57"/>
      <c r="K10" s="57"/>
      <c r="L10" s="57"/>
      <c r="M10" s="7">
        <f t="shared" si="0"/>
        <v>0</v>
      </c>
    </row>
    <row r="11" spans="1:17" ht="14.25" customHeight="1" x14ac:dyDescent="0.25">
      <c r="A11" s="61"/>
      <c r="B11" s="42"/>
      <c r="C11" s="42"/>
      <c r="D11" s="42"/>
      <c r="E11" s="42"/>
      <c r="F11" s="42"/>
      <c r="G11" s="42"/>
      <c r="H11" s="42"/>
      <c r="I11" s="42"/>
      <c r="J11" s="57"/>
      <c r="K11" s="57"/>
      <c r="L11" s="57"/>
      <c r="M11" s="7">
        <f t="shared" si="0"/>
        <v>0</v>
      </c>
    </row>
    <row r="12" spans="1:17" ht="14.25" customHeight="1" x14ac:dyDescent="0.25">
      <c r="A12" s="61"/>
      <c r="B12" s="42"/>
      <c r="C12" s="42"/>
      <c r="D12" s="42"/>
      <c r="E12" s="42"/>
      <c r="F12" s="42"/>
      <c r="G12" s="42"/>
      <c r="H12" s="42"/>
      <c r="I12" s="42"/>
      <c r="J12" s="57"/>
      <c r="K12" s="57"/>
      <c r="L12" s="57"/>
      <c r="M12" s="7">
        <f t="shared" si="0"/>
        <v>0</v>
      </c>
    </row>
    <row r="13" spans="1:17" ht="14.25" customHeight="1" x14ac:dyDescent="0.25">
      <c r="A13" s="61"/>
      <c r="B13" s="42"/>
      <c r="C13" s="42"/>
      <c r="D13" s="42"/>
      <c r="E13" s="42"/>
      <c r="F13" s="42"/>
      <c r="G13" s="42"/>
      <c r="H13" s="42"/>
      <c r="I13" s="42"/>
      <c r="J13" s="57"/>
      <c r="K13" s="57"/>
      <c r="L13" s="57"/>
      <c r="M13" s="7">
        <f t="shared" si="0"/>
        <v>0</v>
      </c>
    </row>
    <row r="14" spans="1:17" ht="14.25" customHeight="1" x14ac:dyDescent="0.25">
      <c r="A14" s="61"/>
      <c r="B14" s="42"/>
      <c r="C14" s="42"/>
      <c r="D14" s="42"/>
      <c r="E14" s="42"/>
      <c r="F14" s="42"/>
      <c r="G14" s="42"/>
      <c r="H14" s="42"/>
      <c r="I14" s="42"/>
      <c r="J14" s="57"/>
      <c r="K14" s="57"/>
      <c r="L14" s="57"/>
      <c r="M14" s="7">
        <f t="shared" si="0"/>
        <v>0</v>
      </c>
    </row>
    <row r="15" spans="1:17" ht="14.25" customHeight="1" x14ac:dyDescent="0.25">
      <c r="A15" s="61"/>
      <c r="B15" s="42"/>
      <c r="C15" s="42"/>
      <c r="D15" s="42"/>
      <c r="E15" s="42"/>
      <c r="F15" s="42"/>
      <c r="G15" s="42"/>
      <c r="H15" s="42"/>
      <c r="I15" s="42"/>
      <c r="J15" s="57"/>
      <c r="K15" s="57"/>
      <c r="L15" s="57"/>
      <c r="M15" s="7">
        <f t="shared" si="0"/>
        <v>0</v>
      </c>
    </row>
    <row r="16" spans="1:17" ht="14.25" customHeight="1" x14ac:dyDescent="0.25">
      <c r="A16" s="61"/>
      <c r="B16" s="42"/>
      <c r="C16" s="42"/>
      <c r="D16" s="42"/>
      <c r="E16" s="42"/>
      <c r="F16" s="42"/>
      <c r="G16" s="42"/>
      <c r="H16" s="42"/>
      <c r="I16" s="42"/>
      <c r="J16" s="57"/>
      <c r="K16" s="57"/>
      <c r="L16" s="57"/>
      <c r="M16" s="7">
        <f t="shared" si="0"/>
        <v>0</v>
      </c>
    </row>
    <row r="17" spans="1:13" ht="14.25" customHeight="1" x14ac:dyDescent="0.25">
      <c r="A17" s="61"/>
      <c r="B17" s="42"/>
      <c r="C17" s="69"/>
      <c r="D17" s="69"/>
      <c r="E17" s="69"/>
      <c r="F17" s="69"/>
      <c r="G17" s="69"/>
      <c r="H17" s="69"/>
      <c r="I17" s="69"/>
      <c r="J17" s="69"/>
      <c r="K17" s="69"/>
      <c r="L17" s="69"/>
      <c r="M17" s="7">
        <f t="shared" si="0"/>
        <v>0</v>
      </c>
    </row>
    <row r="18" spans="1:13" ht="14.25" customHeight="1" x14ac:dyDescent="0.25">
      <c r="A18" s="61"/>
      <c r="B18" s="42"/>
      <c r="C18" s="42"/>
      <c r="D18" s="42"/>
      <c r="E18" s="42"/>
      <c r="F18" s="42"/>
      <c r="G18" s="42"/>
      <c r="H18" s="42"/>
      <c r="I18" s="42"/>
      <c r="J18" s="57"/>
      <c r="K18" s="57"/>
      <c r="L18" s="57"/>
      <c r="M18" s="7">
        <f t="shared" si="0"/>
        <v>0</v>
      </c>
    </row>
    <row r="19" spans="1:13" ht="14.25" customHeight="1" x14ac:dyDescent="0.25">
      <c r="A19" s="61"/>
      <c r="B19" s="42"/>
      <c r="C19" s="42"/>
      <c r="D19" s="42"/>
      <c r="E19" s="42"/>
      <c r="F19" s="42"/>
      <c r="G19" s="42"/>
      <c r="H19" s="42"/>
      <c r="I19" s="42"/>
      <c r="J19" s="57"/>
      <c r="K19" s="57"/>
      <c r="L19" s="57"/>
      <c r="M19" s="7">
        <f t="shared" si="0"/>
        <v>0</v>
      </c>
    </row>
    <row r="20" spans="1:13" ht="14.25" customHeight="1" x14ac:dyDescent="0.25">
      <c r="A20" s="61"/>
      <c r="B20" s="42"/>
      <c r="C20" s="42"/>
      <c r="D20" s="42"/>
      <c r="E20" s="42"/>
      <c r="F20" s="42"/>
      <c r="G20" s="42"/>
      <c r="H20" s="42"/>
      <c r="I20" s="42"/>
      <c r="J20" s="57"/>
      <c r="K20" s="57"/>
      <c r="L20" s="57"/>
      <c r="M20" s="7">
        <f t="shared" si="0"/>
        <v>0</v>
      </c>
    </row>
    <row r="21" spans="1:13" ht="14.25" customHeight="1" x14ac:dyDescent="0.25">
      <c r="A21" s="61"/>
      <c r="B21" s="42"/>
      <c r="C21" s="42"/>
      <c r="D21" s="42"/>
      <c r="E21" s="42"/>
      <c r="F21" s="42"/>
      <c r="G21" s="42"/>
      <c r="H21" s="42"/>
      <c r="I21" s="42"/>
      <c r="J21" s="57"/>
      <c r="K21" s="57"/>
      <c r="L21" s="57"/>
      <c r="M21" s="7">
        <f t="shared" si="0"/>
        <v>0</v>
      </c>
    </row>
    <row r="22" spans="1:13" ht="14.25" customHeight="1" x14ac:dyDescent="0.25">
      <c r="A22" s="61"/>
      <c r="B22" s="42"/>
      <c r="C22" s="42"/>
      <c r="D22" s="42"/>
      <c r="E22" s="42"/>
      <c r="F22" s="42"/>
      <c r="G22" s="42"/>
      <c r="H22" s="42"/>
      <c r="I22" s="42"/>
      <c r="J22" s="57"/>
      <c r="K22" s="57"/>
      <c r="L22" s="57"/>
      <c r="M22" s="7">
        <f t="shared" si="0"/>
        <v>0</v>
      </c>
    </row>
    <row r="23" spans="1:13" ht="14.25" customHeight="1" x14ac:dyDescent="0.25">
      <c r="A23" s="61"/>
      <c r="B23" s="42"/>
      <c r="C23" s="42"/>
      <c r="D23" s="42"/>
      <c r="E23" s="42"/>
      <c r="F23" s="42"/>
      <c r="G23" s="42"/>
      <c r="H23" s="42"/>
      <c r="I23" s="42"/>
      <c r="J23" s="57"/>
      <c r="K23" s="57"/>
      <c r="L23" s="57"/>
      <c r="M23" s="7">
        <f t="shared" si="0"/>
        <v>0</v>
      </c>
    </row>
    <row r="24" spans="1:13" ht="14.25" customHeight="1" x14ac:dyDescent="0.25">
      <c r="A24" s="61"/>
      <c r="B24" s="42"/>
      <c r="C24" s="42"/>
      <c r="D24" s="42"/>
      <c r="E24" s="42"/>
      <c r="F24" s="42"/>
      <c r="G24" s="42"/>
      <c r="H24" s="42"/>
      <c r="I24" s="42"/>
      <c r="J24" s="57"/>
      <c r="K24" s="57"/>
      <c r="L24" s="57"/>
      <c r="M24" s="7">
        <f>SUM(B24:I24)*8+J24*16+SUM(K24:L24)*10</f>
        <v>0</v>
      </c>
    </row>
    <row r="25" spans="1:13" ht="14.25" customHeight="1" x14ac:dyDescent="0.25">
      <c r="A25" s="61"/>
      <c r="B25" s="42"/>
      <c r="C25" s="42"/>
      <c r="D25" s="42"/>
      <c r="E25" s="42"/>
      <c r="F25" s="42"/>
      <c r="G25" s="42"/>
      <c r="H25" s="42"/>
      <c r="I25" s="42"/>
      <c r="J25" s="57"/>
      <c r="K25" s="57"/>
      <c r="L25" s="57"/>
      <c r="M25" s="7">
        <f t="shared" si="0"/>
        <v>0</v>
      </c>
    </row>
    <row r="26" spans="1:13" ht="14.25" customHeight="1" x14ac:dyDescent="0.25">
      <c r="A26" s="61"/>
      <c r="B26" s="42"/>
      <c r="C26" s="42"/>
      <c r="D26" s="42"/>
      <c r="E26" s="42"/>
      <c r="F26" s="42"/>
      <c r="G26" s="42"/>
      <c r="H26" s="42"/>
      <c r="I26" s="42"/>
      <c r="J26" s="57"/>
      <c r="K26" s="57"/>
      <c r="L26" s="57"/>
      <c r="M26" s="7">
        <f t="shared" si="0"/>
        <v>0</v>
      </c>
    </row>
    <row r="27" spans="1:13" ht="14.25" customHeight="1" x14ac:dyDescent="0.25">
      <c r="A27" s="61"/>
      <c r="B27" s="42"/>
      <c r="C27" s="42"/>
      <c r="D27" s="42"/>
      <c r="E27" s="42"/>
      <c r="F27" s="42"/>
      <c r="G27" s="42"/>
      <c r="H27" s="42"/>
      <c r="I27" s="42"/>
      <c r="J27" s="57"/>
      <c r="K27" s="57"/>
      <c r="L27" s="57"/>
      <c r="M27" s="7">
        <f t="shared" si="0"/>
        <v>0</v>
      </c>
    </row>
    <row r="28" spans="1:13" ht="14.25" customHeight="1" x14ac:dyDescent="0.25">
      <c r="A28" s="61"/>
      <c r="B28" s="42"/>
      <c r="C28" s="42"/>
      <c r="D28" s="42"/>
      <c r="E28" s="42"/>
      <c r="F28" s="42"/>
      <c r="G28" s="42"/>
      <c r="H28" s="42"/>
      <c r="I28" s="42"/>
      <c r="J28" s="57"/>
      <c r="K28" s="57"/>
      <c r="L28" s="57"/>
      <c r="M28" s="7">
        <f t="shared" si="0"/>
        <v>0</v>
      </c>
    </row>
    <row r="29" spans="1:13" ht="14.25" customHeight="1" x14ac:dyDescent="0.25">
      <c r="A29" s="61"/>
      <c r="B29" s="42"/>
      <c r="C29" s="42"/>
      <c r="D29" s="42"/>
      <c r="E29" s="42"/>
      <c r="F29" s="42"/>
      <c r="G29" s="42"/>
      <c r="H29" s="42"/>
      <c r="I29" s="42"/>
      <c r="J29" s="57"/>
      <c r="K29" s="57"/>
      <c r="L29" s="57"/>
      <c r="M29" s="7">
        <f t="shared" si="0"/>
        <v>0</v>
      </c>
    </row>
    <row r="30" spans="1:13" ht="14.25" customHeight="1" x14ac:dyDescent="0.25">
      <c r="A30" s="61"/>
      <c r="B30" s="42"/>
      <c r="C30" s="42"/>
      <c r="D30" s="42"/>
      <c r="E30" s="42"/>
      <c r="F30" s="42"/>
      <c r="G30" s="42"/>
      <c r="H30" s="42"/>
      <c r="I30" s="42"/>
      <c r="J30" s="57"/>
      <c r="K30" s="57"/>
      <c r="L30" s="57"/>
      <c r="M30" s="7">
        <f t="shared" si="0"/>
        <v>0</v>
      </c>
    </row>
    <row r="31" spans="1:13" ht="14.25" customHeight="1" x14ac:dyDescent="0.25">
      <c r="A31" s="61"/>
      <c r="B31" s="42"/>
      <c r="C31" s="42"/>
      <c r="D31" s="42"/>
      <c r="E31" s="42"/>
      <c r="F31" s="42"/>
      <c r="G31" s="42"/>
      <c r="H31" s="42"/>
      <c r="I31" s="42"/>
      <c r="J31" s="57"/>
      <c r="K31" s="57"/>
      <c r="L31" s="57"/>
      <c r="M31" s="7">
        <f t="shared" si="0"/>
        <v>0</v>
      </c>
    </row>
    <row r="32" spans="1:13" ht="14.25" customHeight="1" x14ac:dyDescent="0.25">
      <c r="A32" s="27" t="s">
        <v>21</v>
      </c>
      <c r="B32" s="7">
        <f>SUM(B8:B31)</f>
        <v>0</v>
      </c>
      <c r="C32" s="7">
        <f t="shared" ref="C32:H32" si="1">SUM(C8:C31)</f>
        <v>0</v>
      </c>
      <c r="D32" s="7">
        <f t="shared" si="1"/>
        <v>0</v>
      </c>
      <c r="E32" s="7">
        <f t="shared" si="1"/>
        <v>0</v>
      </c>
      <c r="F32" s="7">
        <f t="shared" si="1"/>
        <v>0</v>
      </c>
      <c r="G32" s="7">
        <f t="shared" si="1"/>
        <v>0</v>
      </c>
      <c r="H32" s="7">
        <f t="shared" si="1"/>
        <v>0</v>
      </c>
      <c r="I32" s="7">
        <f t="shared" ref="I32:L32" si="2">SUM(I8:I31)</f>
        <v>0</v>
      </c>
      <c r="J32" s="7">
        <f t="shared" si="2"/>
        <v>0</v>
      </c>
      <c r="K32" s="7">
        <f t="shared" si="2"/>
        <v>0</v>
      </c>
      <c r="L32" s="7">
        <f t="shared" si="2"/>
        <v>0</v>
      </c>
      <c r="M32" s="70" t="e">
        <f>SUM(M8:M31)/COUNT(B8:B31)</f>
        <v>#DIV/0!</v>
      </c>
    </row>
    <row r="33" spans="1:13" ht="14.25" customHeight="1" x14ac:dyDescent="0.25">
      <c r="A33" s="27" t="s">
        <v>22</v>
      </c>
      <c r="B33" s="7" t="e">
        <f>B32/COUNT(B8:B31)*100</f>
        <v>#DIV/0!</v>
      </c>
      <c r="C33" s="7" t="e">
        <f t="shared" ref="C33:I33" si="3">C32/COUNT(C8:C31)*100</f>
        <v>#DIV/0!</v>
      </c>
      <c r="D33" s="7" t="e">
        <f t="shared" si="3"/>
        <v>#DIV/0!</v>
      </c>
      <c r="E33" s="7" t="e">
        <f t="shared" si="3"/>
        <v>#DIV/0!</v>
      </c>
      <c r="F33" s="7" t="e">
        <f t="shared" si="3"/>
        <v>#DIV/0!</v>
      </c>
      <c r="G33" s="7" t="e">
        <f t="shared" si="3"/>
        <v>#DIV/0!</v>
      </c>
      <c r="H33" s="7" t="e">
        <f t="shared" si="3"/>
        <v>#DIV/0!</v>
      </c>
      <c r="I33" s="7" t="e">
        <f t="shared" si="3"/>
        <v>#DIV/0!</v>
      </c>
      <c r="J33" s="7" t="e">
        <f t="shared" ref="J33:L33" si="4">J32/COUNT(J8:J31)*100</f>
        <v>#DIV/0!</v>
      </c>
      <c r="K33" s="7" t="e">
        <f t="shared" si="4"/>
        <v>#DIV/0!</v>
      </c>
      <c r="L33" s="7" t="e">
        <f t="shared" si="4"/>
        <v>#DIV/0!</v>
      </c>
      <c r="M33" s="71"/>
    </row>
    <row r="34" spans="1:13" ht="14.25" customHeight="1" x14ac:dyDescent="0.25"/>
    <row r="35" spans="1:13" ht="14.25" customHeight="1" x14ac:dyDescent="0.25">
      <c r="A35" s="19" t="s">
        <v>12</v>
      </c>
      <c r="B35" s="11"/>
      <c r="C35" s="11"/>
      <c r="D35" s="11"/>
      <c r="E35" s="11"/>
      <c r="F35" s="11"/>
      <c r="G35" s="11"/>
      <c r="H35" s="12"/>
      <c r="J35" s="72" t="s">
        <v>13</v>
      </c>
      <c r="K35" s="72"/>
      <c r="L35" s="72"/>
      <c r="M35" s="72"/>
    </row>
    <row r="36" spans="1:13" ht="14.25" customHeight="1" x14ac:dyDescent="0.25">
      <c r="A36" s="13"/>
      <c r="B36" s="14"/>
      <c r="C36" s="14"/>
      <c r="D36" s="14"/>
      <c r="E36" s="14"/>
      <c r="F36" s="14"/>
      <c r="G36" s="14"/>
      <c r="H36" s="15"/>
      <c r="J36" s="73" t="s">
        <v>14</v>
      </c>
      <c r="K36" s="73"/>
      <c r="L36" s="74"/>
      <c r="M36" s="74"/>
    </row>
    <row r="37" spans="1:13" ht="14.25" customHeight="1" x14ac:dyDescent="0.25">
      <c r="A37" s="13"/>
      <c r="B37" s="14"/>
      <c r="C37" s="14"/>
      <c r="D37" s="14"/>
      <c r="E37" s="14"/>
      <c r="F37" s="14"/>
      <c r="G37" s="14"/>
      <c r="H37" s="15"/>
      <c r="J37" s="75" t="s">
        <v>15</v>
      </c>
      <c r="K37" s="75"/>
      <c r="L37" s="74"/>
      <c r="M37" s="74"/>
    </row>
    <row r="38" spans="1:13" ht="14.25" customHeight="1" x14ac:dyDescent="0.25">
      <c r="A38" s="13"/>
      <c r="B38" s="14"/>
      <c r="C38" s="14"/>
      <c r="D38" s="14"/>
      <c r="E38" s="14"/>
      <c r="F38" s="14"/>
      <c r="G38" s="14"/>
      <c r="H38" s="15"/>
      <c r="J38" s="77" t="s">
        <v>16</v>
      </c>
      <c r="K38" s="77"/>
      <c r="L38" s="74"/>
      <c r="M38" s="74"/>
    </row>
    <row r="39" spans="1:13" ht="14.25" customHeight="1" x14ac:dyDescent="0.25">
      <c r="A39" s="13"/>
      <c r="B39" s="14"/>
      <c r="C39" s="14"/>
      <c r="D39" s="14"/>
      <c r="E39" s="14"/>
      <c r="F39" s="14"/>
      <c r="G39" s="14"/>
      <c r="H39" s="15"/>
      <c r="J39" s="78" t="s">
        <v>17</v>
      </c>
      <c r="K39" s="78"/>
      <c r="L39" s="74"/>
      <c r="M39" s="74"/>
    </row>
    <row r="40" spans="1:13" ht="14.25" customHeight="1" x14ac:dyDescent="0.25">
      <c r="A40" s="13"/>
      <c r="B40" s="14"/>
      <c r="C40" s="14"/>
      <c r="D40" s="14"/>
      <c r="E40" s="14"/>
      <c r="F40" s="14"/>
      <c r="G40" s="14"/>
      <c r="H40" s="15"/>
      <c r="J40" s="79" t="s">
        <v>18</v>
      </c>
      <c r="K40" s="79"/>
      <c r="L40" s="74"/>
      <c r="M40" s="74"/>
    </row>
    <row r="41" spans="1:13" ht="14.25" customHeight="1" x14ac:dyDescent="0.25">
      <c r="A41" s="16"/>
      <c r="B41" s="17"/>
      <c r="C41" s="17"/>
      <c r="D41" s="17"/>
      <c r="E41" s="17"/>
      <c r="F41" s="17"/>
      <c r="G41" s="17"/>
      <c r="H41" s="18"/>
      <c r="J41" s="76" t="s">
        <v>19</v>
      </c>
      <c r="K41" s="76"/>
      <c r="L41" s="74"/>
      <c r="M41" s="74"/>
    </row>
  </sheetData>
  <mergeCells count="14">
    <mergeCell ref="M32:M33"/>
    <mergeCell ref="J35:M35"/>
    <mergeCell ref="J36:K36"/>
    <mergeCell ref="L36:M36"/>
    <mergeCell ref="J37:K37"/>
    <mergeCell ref="L37:M37"/>
    <mergeCell ref="J41:K41"/>
    <mergeCell ref="L41:M41"/>
    <mergeCell ref="J38:K38"/>
    <mergeCell ref="L38:M38"/>
    <mergeCell ref="J39:K39"/>
    <mergeCell ref="L39:M39"/>
    <mergeCell ref="J40:K40"/>
    <mergeCell ref="L40:M40"/>
  </mergeCells>
  <conditionalFormatting sqref="B33:L33">
    <cfRule type="cellIs" dxfId="107" priority="13" operator="greaterThanOrEqual">
      <formula>90</formula>
    </cfRule>
    <cfRule type="cellIs" dxfId="106" priority="14" operator="between">
      <formula>80</formula>
      <formula>89.99</formula>
    </cfRule>
    <cfRule type="cellIs" dxfId="105" priority="15" operator="between">
      <formula>70</formula>
      <formula>79.99</formula>
    </cfRule>
    <cfRule type="cellIs" dxfId="104" priority="16" operator="between">
      <formula>60</formula>
      <formula>69.99</formula>
    </cfRule>
    <cfRule type="cellIs" dxfId="103" priority="17" operator="between">
      <formula>50</formula>
      <formula>59.99</formula>
    </cfRule>
    <cfRule type="cellIs" dxfId="102" priority="18" operator="lessThanOrEqual">
      <formula>49.99</formula>
    </cfRule>
  </conditionalFormatting>
  <conditionalFormatting sqref="M8:M31">
    <cfRule type="cellIs" dxfId="101" priority="1" operator="greaterThanOrEqual">
      <formula>90</formula>
    </cfRule>
    <cfRule type="cellIs" dxfId="100" priority="2" operator="between">
      <formula>80</formula>
      <formula>89.99</formula>
    </cfRule>
    <cfRule type="cellIs" dxfId="99" priority="3" operator="between">
      <formula>70</formula>
      <formula>79.99</formula>
    </cfRule>
    <cfRule type="cellIs" dxfId="98" priority="4" operator="between">
      <formula>60</formula>
      <formula>69.99</formula>
    </cfRule>
    <cfRule type="cellIs" dxfId="97" priority="5" operator="between">
      <formula>50</formula>
      <formula>59.99</formula>
    </cfRule>
    <cfRule type="cellIs" dxfId="9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6" width="7.140625" style="3" customWidth="1"/>
    <col min="17" max="19" width="7" style="3" customWidth="1"/>
    <col min="20" max="16384" width="9.140625" style="3"/>
  </cols>
  <sheetData>
    <row r="1" spans="1:17" ht="14.25" customHeight="1" x14ac:dyDescent="0.25">
      <c r="A1" s="26" t="s">
        <v>20</v>
      </c>
      <c r="N1" s="25"/>
      <c r="O1" s="25"/>
    </row>
    <row r="2" spans="1:17" s="10" customFormat="1" ht="14.25" customHeight="1" x14ac:dyDescent="0.3">
      <c r="A2" s="9" t="s">
        <v>168</v>
      </c>
      <c r="B2" s="23"/>
      <c r="C2" s="23"/>
      <c r="D2" s="23"/>
      <c r="E2" s="23"/>
      <c r="F2" s="23"/>
      <c r="G2" s="23"/>
      <c r="H2" s="23"/>
      <c r="I2" s="23"/>
      <c r="J2" s="23"/>
      <c r="K2" s="23"/>
      <c r="L2" s="23"/>
      <c r="M2" s="23"/>
      <c r="N2" s="24"/>
      <c r="O2" s="24"/>
      <c r="P2" s="23"/>
      <c r="Q2" s="23"/>
    </row>
    <row r="3" spans="1:17" ht="14.25" customHeight="1" x14ac:dyDescent="0.25">
      <c r="A3" s="9" t="s">
        <v>68</v>
      </c>
    </row>
    <row r="4" spans="1:17" ht="10.5" customHeight="1" x14ac:dyDescent="0.2">
      <c r="A4" s="54"/>
      <c r="B4" s="44"/>
      <c r="C4" s="44"/>
      <c r="D4" s="44"/>
      <c r="E4" s="44"/>
      <c r="F4" s="44"/>
      <c r="G4" s="44"/>
      <c r="H4" s="44"/>
      <c r="I4" s="44"/>
      <c r="J4" s="44"/>
      <c r="K4" s="44"/>
      <c r="L4" s="44"/>
      <c r="M4" s="44"/>
      <c r="N4" s="44"/>
      <c r="O4" s="44"/>
      <c r="P4" s="44"/>
      <c r="Q4" s="44"/>
    </row>
    <row r="5" spans="1:17" ht="10.5" customHeight="1" x14ac:dyDescent="0.2">
      <c r="A5" s="54"/>
      <c r="B5" s="22"/>
      <c r="C5" s="44"/>
      <c r="D5" s="44"/>
      <c r="E5" s="44"/>
    </row>
    <row r="6" spans="1:17" s="22" customFormat="1" ht="10.5" customHeight="1" x14ac:dyDescent="0.25">
      <c r="A6" s="20"/>
      <c r="B6" s="20" t="s">
        <v>58</v>
      </c>
      <c r="C6" s="20" t="s">
        <v>58</v>
      </c>
      <c r="D6" s="20" t="s">
        <v>55</v>
      </c>
      <c r="E6" s="20" t="s">
        <v>55</v>
      </c>
      <c r="F6" s="20" t="s">
        <v>44</v>
      </c>
      <c r="G6" s="20" t="s">
        <v>58</v>
      </c>
      <c r="H6" s="20" t="s">
        <v>58</v>
      </c>
      <c r="I6" s="20" t="s">
        <v>58</v>
      </c>
      <c r="J6" s="20" t="s">
        <v>58</v>
      </c>
      <c r="K6" s="20" t="s">
        <v>91</v>
      </c>
      <c r="L6" s="20" t="s">
        <v>91</v>
      </c>
      <c r="M6" s="20" t="s">
        <v>91</v>
      </c>
      <c r="N6" s="20" t="s">
        <v>44</v>
      </c>
      <c r="O6" s="20" t="s">
        <v>44</v>
      </c>
    </row>
    <row r="7" spans="1:17"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row>
    <row r="8" spans="1:17" ht="14.25" customHeight="1" x14ac:dyDescent="0.25">
      <c r="A8" s="61"/>
      <c r="B8" s="53"/>
      <c r="C8" s="53"/>
      <c r="D8" s="53"/>
      <c r="E8" s="53"/>
      <c r="F8" s="53"/>
      <c r="G8" s="53"/>
      <c r="H8" s="53"/>
      <c r="I8" s="53"/>
      <c r="J8" s="53"/>
      <c r="K8" s="53"/>
      <c r="L8" s="53"/>
      <c r="M8" s="53"/>
      <c r="N8" s="60"/>
      <c r="O8" s="60"/>
    </row>
    <row r="9" spans="1:17" ht="14.25" customHeight="1" x14ac:dyDescent="0.25">
      <c r="A9" s="61"/>
      <c r="B9" s="53"/>
      <c r="C9" s="53"/>
      <c r="D9" s="53"/>
      <c r="E9" s="53"/>
      <c r="F9" s="53"/>
      <c r="G9" s="53"/>
      <c r="H9" s="53"/>
      <c r="I9" s="53"/>
      <c r="J9" s="53"/>
      <c r="K9" s="53"/>
      <c r="L9" s="53"/>
      <c r="M9" s="53"/>
      <c r="N9" s="60"/>
      <c r="O9" s="60"/>
    </row>
    <row r="10" spans="1:17" ht="14.25" customHeight="1" x14ac:dyDescent="0.25">
      <c r="A10" s="61"/>
      <c r="B10" s="53"/>
      <c r="C10" s="53"/>
      <c r="D10" s="53"/>
      <c r="E10" s="53"/>
      <c r="F10" s="53"/>
      <c r="G10" s="53"/>
      <c r="H10" s="53"/>
      <c r="I10" s="53"/>
      <c r="J10" s="53"/>
      <c r="K10" s="53"/>
      <c r="L10" s="53"/>
      <c r="M10" s="53"/>
      <c r="N10" s="60"/>
      <c r="O10" s="60"/>
    </row>
    <row r="11" spans="1:17" ht="14.25" customHeight="1" x14ac:dyDescent="0.25">
      <c r="A11" s="61"/>
      <c r="B11" s="53"/>
      <c r="C11" s="53"/>
      <c r="D11" s="53"/>
      <c r="E11" s="53"/>
      <c r="F11" s="53"/>
      <c r="G11" s="53"/>
      <c r="H11" s="53"/>
      <c r="I11" s="53"/>
      <c r="J11" s="53"/>
      <c r="K11" s="53"/>
      <c r="L11" s="53"/>
      <c r="M11" s="53"/>
      <c r="N11" s="60"/>
      <c r="O11" s="60"/>
    </row>
    <row r="12" spans="1:17" ht="14.25" customHeight="1" x14ac:dyDescent="0.25">
      <c r="A12" s="61"/>
      <c r="B12" s="53"/>
      <c r="C12" s="53"/>
      <c r="D12" s="53"/>
      <c r="E12" s="53"/>
      <c r="F12" s="53"/>
      <c r="G12" s="53"/>
      <c r="H12" s="53"/>
      <c r="I12" s="53"/>
      <c r="J12" s="53"/>
      <c r="K12" s="53"/>
      <c r="L12" s="53"/>
      <c r="M12" s="53"/>
      <c r="N12" s="60"/>
      <c r="O12" s="60"/>
    </row>
    <row r="13" spans="1:17" ht="14.25" customHeight="1" x14ac:dyDescent="0.25">
      <c r="A13" s="61"/>
      <c r="B13" s="53"/>
      <c r="C13" s="53"/>
      <c r="D13" s="53"/>
      <c r="E13" s="53"/>
      <c r="F13" s="53"/>
      <c r="G13" s="53"/>
      <c r="H13" s="53"/>
      <c r="I13" s="53"/>
      <c r="J13" s="53"/>
      <c r="K13" s="53"/>
      <c r="L13" s="53"/>
      <c r="M13" s="53"/>
      <c r="N13" s="60"/>
      <c r="O13" s="60"/>
    </row>
    <row r="14" spans="1:17" ht="14.25" customHeight="1" x14ac:dyDescent="0.25">
      <c r="A14" s="61"/>
      <c r="B14" s="53"/>
      <c r="C14" s="53"/>
      <c r="D14" s="53"/>
      <c r="E14" s="53"/>
      <c r="F14" s="53"/>
      <c r="G14" s="53"/>
      <c r="H14" s="53"/>
      <c r="I14" s="53"/>
      <c r="J14" s="53"/>
      <c r="K14" s="53"/>
      <c r="L14" s="53"/>
      <c r="M14" s="53"/>
      <c r="N14" s="60"/>
      <c r="O14" s="60"/>
    </row>
    <row r="15" spans="1:17" ht="14.25" customHeight="1" x14ac:dyDescent="0.25">
      <c r="A15" s="61"/>
      <c r="B15" s="53"/>
      <c r="C15" s="53"/>
      <c r="D15" s="53"/>
      <c r="E15" s="53"/>
      <c r="F15" s="53"/>
      <c r="G15" s="53"/>
      <c r="H15" s="53"/>
      <c r="I15" s="53"/>
      <c r="J15" s="53"/>
      <c r="K15" s="53"/>
      <c r="L15" s="53"/>
      <c r="M15" s="53"/>
      <c r="N15" s="60"/>
      <c r="O15" s="60"/>
    </row>
    <row r="16" spans="1:17" ht="14.25" customHeight="1" x14ac:dyDescent="0.25">
      <c r="A16" s="61"/>
      <c r="B16" s="53"/>
      <c r="C16" s="53"/>
      <c r="D16" s="53"/>
      <c r="E16" s="53"/>
      <c r="F16" s="53"/>
      <c r="G16" s="53"/>
      <c r="H16" s="53"/>
      <c r="I16" s="53"/>
      <c r="J16" s="53"/>
      <c r="K16" s="53"/>
      <c r="L16" s="53"/>
      <c r="M16" s="53"/>
      <c r="N16" s="60"/>
      <c r="O16" s="60"/>
    </row>
    <row r="17" spans="1:15" ht="14.25" customHeight="1" x14ac:dyDescent="0.25">
      <c r="A17" s="61"/>
      <c r="B17" s="53"/>
      <c r="C17" s="53"/>
      <c r="D17" s="53"/>
      <c r="E17" s="53"/>
      <c r="F17" s="53"/>
      <c r="G17" s="53"/>
      <c r="H17" s="53"/>
      <c r="I17" s="53"/>
      <c r="J17" s="53"/>
      <c r="K17" s="53"/>
      <c r="L17" s="53"/>
      <c r="M17" s="53"/>
      <c r="N17" s="60"/>
      <c r="O17" s="60"/>
    </row>
    <row r="18" spans="1:15" ht="14.25" customHeight="1" x14ac:dyDescent="0.25">
      <c r="A18" s="61"/>
      <c r="B18" s="53"/>
      <c r="C18" s="53"/>
      <c r="D18" s="53"/>
      <c r="E18" s="53"/>
      <c r="F18" s="53"/>
      <c r="G18" s="53"/>
      <c r="H18" s="53"/>
      <c r="I18" s="53"/>
      <c r="J18" s="53"/>
      <c r="K18" s="53"/>
      <c r="L18" s="53"/>
      <c r="M18" s="53"/>
      <c r="N18" s="60"/>
      <c r="O18" s="60"/>
    </row>
    <row r="19" spans="1:15" ht="14.25" customHeight="1" x14ac:dyDescent="0.25">
      <c r="A19" s="61"/>
      <c r="B19" s="53"/>
      <c r="C19" s="53"/>
      <c r="D19" s="53"/>
      <c r="E19" s="53"/>
      <c r="F19" s="53"/>
      <c r="G19" s="53"/>
      <c r="H19" s="53"/>
      <c r="I19" s="53"/>
      <c r="J19" s="53"/>
      <c r="K19" s="53"/>
      <c r="L19" s="53"/>
      <c r="M19" s="53"/>
      <c r="N19" s="60"/>
      <c r="O19" s="60"/>
    </row>
    <row r="20" spans="1:15" ht="14.25" customHeight="1" x14ac:dyDescent="0.25">
      <c r="A20" s="61"/>
      <c r="B20" s="53"/>
      <c r="C20" s="53"/>
      <c r="D20" s="53"/>
      <c r="E20" s="53"/>
      <c r="F20" s="53"/>
      <c r="G20" s="53"/>
      <c r="H20" s="53"/>
      <c r="I20" s="53"/>
      <c r="J20" s="53"/>
      <c r="K20" s="53"/>
      <c r="L20" s="53"/>
      <c r="M20" s="53"/>
      <c r="N20" s="60"/>
      <c r="O20" s="60"/>
    </row>
    <row r="21" spans="1:15" ht="14.25" customHeight="1" x14ac:dyDescent="0.25">
      <c r="A21" s="61"/>
      <c r="B21" s="53"/>
      <c r="C21" s="53"/>
      <c r="D21" s="53"/>
      <c r="E21" s="53"/>
      <c r="F21" s="53"/>
      <c r="G21" s="53"/>
      <c r="H21" s="53"/>
      <c r="I21" s="53"/>
      <c r="J21" s="53"/>
      <c r="K21" s="53"/>
      <c r="L21" s="53"/>
      <c r="M21" s="53"/>
      <c r="N21" s="60"/>
      <c r="O21" s="60"/>
    </row>
    <row r="22" spans="1:15" ht="14.25" customHeight="1" x14ac:dyDescent="0.25">
      <c r="A22" s="61"/>
      <c r="B22" s="53"/>
      <c r="C22" s="53"/>
      <c r="D22" s="53"/>
      <c r="E22" s="53"/>
      <c r="F22" s="53"/>
      <c r="G22" s="53"/>
      <c r="H22" s="53"/>
      <c r="I22" s="53"/>
      <c r="J22" s="53"/>
      <c r="K22" s="53"/>
      <c r="L22" s="53"/>
      <c r="M22" s="53"/>
      <c r="N22" s="60"/>
      <c r="O22" s="60"/>
    </row>
    <row r="23" spans="1:15" ht="14.25" customHeight="1" x14ac:dyDescent="0.25">
      <c r="A23" s="61"/>
      <c r="B23" s="53"/>
      <c r="C23" s="53"/>
      <c r="D23" s="53"/>
      <c r="E23" s="53"/>
      <c r="F23" s="53"/>
      <c r="G23" s="53"/>
      <c r="H23" s="53"/>
      <c r="I23" s="53"/>
      <c r="J23" s="53"/>
      <c r="K23" s="53"/>
      <c r="L23" s="53"/>
      <c r="M23" s="53"/>
      <c r="N23" s="60"/>
      <c r="O23" s="60"/>
    </row>
    <row r="24" spans="1:15" ht="14.25" customHeight="1" x14ac:dyDescent="0.25">
      <c r="A24" s="61"/>
      <c r="B24" s="53"/>
      <c r="C24" s="53"/>
      <c r="D24" s="53"/>
      <c r="E24" s="53"/>
      <c r="F24" s="53"/>
      <c r="G24" s="53"/>
      <c r="H24" s="53"/>
      <c r="I24" s="53"/>
      <c r="J24" s="53"/>
      <c r="K24" s="53"/>
      <c r="L24" s="53"/>
      <c r="M24" s="53"/>
      <c r="N24" s="60"/>
      <c r="O24" s="60"/>
    </row>
    <row r="25" spans="1:15" ht="14.25" customHeight="1" x14ac:dyDescent="0.25">
      <c r="A25" s="61"/>
      <c r="B25" s="53"/>
      <c r="C25" s="53"/>
      <c r="D25" s="53"/>
      <c r="E25" s="53"/>
      <c r="F25" s="53"/>
      <c r="G25" s="53"/>
      <c r="H25" s="53"/>
      <c r="I25" s="53"/>
      <c r="J25" s="53"/>
      <c r="K25" s="53"/>
      <c r="L25" s="53"/>
      <c r="M25" s="53"/>
      <c r="N25" s="60"/>
      <c r="O25" s="60"/>
    </row>
    <row r="26" spans="1:15" ht="14.25" customHeight="1" x14ac:dyDescent="0.25">
      <c r="A26" s="61"/>
      <c r="B26" s="53"/>
      <c r="C26" s="53"/>
      <c r="D26" s="53"/>
      <c r="E26" s="53"/>
      <c r="F26" s="53"/>
      <c r="G26" s="53"/>
      <c r="H26" s="53"/>
      <c r="I26" s="53"/>
      <c r="J26" s="53"/>
      <c r="K26" s="53"/>
      <c r="L26" s="53"/>
      <c r="M26" s="53"/>
      <c r="N26" s="60"/>
      <c r="O26" s="60"/>
    </row>
    <row r="27" spans="1:15" ht="14.25" customHeight="1" x14ac:dyDescent="0.25">
      <c r="A27" s="61"/>
      <c r="B27" s="53"/>
      <c r="C27" s="53"/>
      <c r="D27" s="53"/>
      <c r="E27" s="53"/>
      <c r="F27" s="53"/>
      <c r="G27" s="53"/>
      <c r="H27" s="53"/>
      <c r="I27" s="53"/>
      <c r="J27" s="53"/>
      <c r="K27" s="53"/>
      <c r="L27" s="53"/>
      <c r="M27" s="53"/>
      <c r="N27" s="60"/>
      <c r="O27" s="60"/>
    </row>
    <row r="28" spans="1:15" ht="14.25" customHeight="1" x14ac:dyDescent="0.25">
      <c r="A28" s="61"/>
      <c r="B28" s="53"/>
      <c r="C28" s="53"/>
      <c r="D28" s="53"/>
      <c r="E28" s="53"/>
      <c r="F28" s="53"/>
      <c r="G28" s="53"/>
      <c r="H28" s="53"/>
      <c r="I28" s="53"/>
      <c r="J28" s="53"/>
      <c r="K28" s="53"/>
      <c r="L28" s="53"/>
      <c r="M28" s="53"/>
      <c r="N28" s="60"/>
      <c r="O28" s="60"/>
    </row>
    <row r="29" spans="1:15" ht="14.25" customHeight="1" x14ac:dyDescent="0.25">
      <c r="A29" s="61"/>
      <c r="B29" s="53"/>
      <c r="C29" s="53"/>
      <c r="D29" s="53"/>
      <c r="E29" s="53"/>
      <c r="F29" s="53"/>
      <c r="G29" s="53"/>
      <c r="H29" s="53"/>
      <c r="I29" s="53"/>
      <c r="J29" s="53"/>
      <c r="K29" s="53"/>
      <c r="L29" s="53"/>
      <c r="M29" s="53"/>
      <c r="N29" s="60"/>
      <c r="O29" s="60"/>
    </row>
    <row r="30" spans="1:15" ht="14.25" customHeight="1" x14ac:dyDescent="0.25">
      <c r="A30" s="61"/>
      <c r="B30" s="53"/>
      <c r="C30" s="53"/>
      <c r="D30" s="53"/>
      <c r="E30" s="53"/>
      <c r="F30" s="53"/>
      <c r="G30" s="53"/>
      <c r="H30" s="53"/>
      <c r="I30" s="53"/>
      <c r="J30" s="53"/>
      <c r="K30" s="53"/>
      <c r="L30" s="53"/>
      <c r="M30" s="53"/>
      <c r="N30" s="60"/>
      <c r="O30" s="60"/>
    </row>
    <row r="31" spans="1:15" ht="14.25" customHeight="1" x14ac:dyDescent="0.25">
      <c r="A31" s="61"/>
      <c r="B31" s="53"/>
      <c r="C31" s="53"/>
      <c r="D31" s="53"/>
      <c r="E31" s="53"/>
      <c r="F31" s="53"/>
      <c r="G31" s="53"/>
      <c r="H31" s="53"/>
      <c r="I31" s="53"/>
      <c r="J31" s="53"/>
      <c r="K31" s="53"/>
      <c r="L31" s="53"/>
      <c r="M31" s="53"/>
      <c r="N31" s="60"/>
      <c r="O31" s="60"/>
    </row>
    <row r="32" spans="1:15" ht="14.25" customHeight="1" x14ac:dyDescent="0.25">
      <c r="A32" s="27" t="s">
        <v>21</v>
      </c>
      <c r="B32" s="7">
        <f>SUM(B8:B31)</f>
        <v>0</v>
      </c>
      <c r="C32" s="7">
        <f t="shared" ref="C32:M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c r="M32" s="7">
        <f t="shared" si="0"/>
        <v>0</v>
      </c>
      <c r="N32" s="7">
        <f t="shared" ref="N32:O32" si="1">SUM(N8:N31)</f>
        <v>0</v>
      </c>
      <c r="O32" s="7">
        <f t="shared" si="1"/>
        <v>0</v>
      </c>
    </row>
    <row r="33" spans="1:15"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ref="N33:O33" si="3">N32/COUNT(N8:N31)*100</f>
        <v>#DIV/0!</v>
      </c>
      <c r="O33" s="7" t="e">
        <f t="shared" si="3"/>
        <v>#DIV/0!</v>
      </c>
    </row>
    <row r="34" spans="1:15" ht="14.25" customHeight="1" x14ac:dyDescent="0.25"/>
    <row r="35" spans="1:15" ht="14.25" customHeight="1" x14ac:dyDescent="0.25">
      <c r="A35" s="19" t="s">
        <v>12</v>
      </c>
      <c r="B35" s="11"/>
      <c r="C35" s="11"/>
      <c r="D35" s="11"/>
      <c r="E35" s="11"/>
      <c r="F35" s="11"/>
      <c r="G35" s="11"/>
      <c r="H35" s="11"/>
      <c r="I35" s="11"/>
      <c r="J35" s="11"/>
      <c r="K35" s="11"/>
      <c r="L35" s="11"/>
      <c r="M35" s="11"/>
      <c r="N35" s="11"/>
      <c r="O35" s="12"/>
    </row>
    <row r="36" spans="1:15" ht="14.25" customHeight="1" x14ac:dyDescent="0.25">
      <c r="A36" s="13"/>
      <c r="B36" s="14"/>
      <c r="C36" s="14"/>
      <c r="D36" s="14"/>
      <c r="E36" s="14"/>
      <c r="F36" s="14"/>
      <c r="G36" s="14"/>
      <c r="H36" s="14"/>
      <c r="I36" s="14"/>
      <c r="J36" s="14"/>
      <c r="K36" s="14"/>
      <c r="L36" s="14"/>
      <c r="M36" s="14"/>
      <c r="N36" s="14"/>
      <c r="O36" s="15"/>
    </row>
    <row r="37" spans="1:15" ht="14.25" customHeight="1" x14ac:dyDescent="0.25">
      <c r="A37" s="13"/>
      <c r="B37" s="14"/>
      <c r="C37" s="14"/>
      <c r="D37" s="14"/>
      <c r="E37" s="14"/>
      <c r="F37" s="14"/>
      <c r="G37" s="14"/>
      <c r="H37" s="14"/>
      <c r="I37" s="14"/>
      <c r="J37" s="14"/>
      <c r="K37" s="14"/>
      <c r="L37" s="14"/>
      <c r="M37" s="14"/>
      <c r="N37" s="14"/>
      <c r="O37" s="15"/>
    </row>
    <row r="38" spans="1:15" ht="14.25" customHeight="1" x14ac:dyDescent="0.25">
      <c r="A38" s="13"/>
      <c r="B38" s="14"/>
      <c r="C38" s="14"/>
      <c r="D38" s="14"/>
      <c r="E38" s="14"/>
      <c r="F38" s="14"/>
      <c r="G38" s="14"/>
      <c r="H38" s="14"/>
      <c r="I38" s="14"/>
      <c r="J38" s="14"/>
      <c r="K38" s="14"/>
      <c r="L38" s="14"/>
      <c r="M38" s="14"/>
      <c r="N38" s="14"/>
      <c r="O38" s="15"/>
    </row>
    <row r="39" spans="1:15" ht="14.25" customHeight="1" x14ac:dyDescent="0.25">
      <c r="A39" s="13"/>
      <c r="B39" s="14"/>
      <c r="C39" s="14"/>
      <c r="D39" s="14"/>
      <c r="E39" s="14"/>
      <c r="F39" s="14"/>
      <c r="G39" s="14"/>
      <c r="H39" s="14"/>
      <c r="I39" s="14"/>
      <c r="J39" s="14"/>
      <c r="K39" s="14"/>
      <c r="L39" s="14"/>
      <c r="M39" s="14"/>
      <c r="N39" s="14"/>
      <c r="O39" s="15"/>
    </row>
    <row r="40" spans="1:15" ht="14.25" customHeight="1" x14ac:dyDescent="0.25">
      <c r="A40" s="13"/>
      <c r="B40" s="14"/>
      <c r="C40" s="14"/>
      <c r="D40" s="14"/>
      <c r="E40" s="14"/>
      <c r="F40" s="14"/>
      <c r="G40" s="14"/>
      <c r="H40" s="14"/>
      <c r="I40" s="14"/>
      <c r="J40" s="14"/>
      <c r="K40" s="14"/>
      <c r="L40" s="14"/>
      <c r="M40" s="14"/>
      <c r="N40" s="14"/>
      <c r="O40" s="15"/>
    </row>
    <row r="41" spans="1:15" ht="14.25" customHeight="1" x14ac:dyDescent="0.25">
      <c r="A41" s="16"/>
      <c r="B41" s="17"/>
      <c r="C41" s="17"/>
      <c r="D41" s="17"/>
      <c r="E41" s="17"/>
      <c r="F41" s="17"/>
      <c r="G41" s="17"/>
      <c r="H41" s="17"/>
      <c r="I41" s="17"/>
      <c r="J41" s="17"/>
      <c r="K41" s="17"/>
      <c r="L41" s="17"/>
      <c r="M41" s="17"/>
      <c r="N41" s="17"/>
      <c r="O41" s="18"/>
    </row>
  </sheetData>
  <conditionalFormatting sqref="B33:O33">
    <cfRule type="cellIs" dxfId="95" priority="1" operator="greaterThanOrEqual">
      <formula>90</formula>
    </cfRule>
    <cfRule type="cellIs" dxfId="94" priority="2" operator="between">
      <formula>80</formula>
      <formula>89.99</formula>
    </cfRule>
    <cfRule type="cellIs" dxfId="93" priority="3" operator="between">
      <formula>70</formula>
      <formula>79.99</formula>
    </cfRule>
    <cfRule type="cellIs" dxfId="92" priority="4" operator="between">
      <formula>60</formula>
      <formula>69.99</formula>
    </cfRule>
    <cfRule type="cellIs" dxfId="91" priority="5" operator="between">
      <formula>50</formula>
      <formula>59.99</formula>
    </cfRule>
    <cfRule type="cellIs" dxfId="90"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168</v>
      </c>
      <c r="B2" s="23"/>
      <c r="C2" s="23"/>
      <c r="D2" s="23"/>
      <c r="E2" s="23"/>
      <c r="F2" s="23"/>
      <c r="G2" s="23"/>
      <c r="H2" s="23"/>
      <c r="I2" s="23"/>
      <c r="J2" s="23"/>
      <c r="K2" s="23"/>
      <c r="L2" s="23"/>
      <c r="M2" s="23"/>
      <c r="N2" s="24"/>
      <c r="O2" s="24"/>
      <c r="P2" s="23"/>
      <c r="Q2" s="23"/>
    </row>
    <row r="3" spans="1:17" ht="14.25" customHeight="1" x14ac:dyDescent="0.25">
      <c r="A3" s="9" t="s">
        <v>69</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9"/>
      <c r="C5" s="49"/>
      <c r="D5" s="49"/>
      <c r="E5" s="49"/>
      <c r="F5" s="49"/>
      <c r="G5" s="49"/>
      <c r="H5" s="49"/>
      <c r="I5" s="49"/>
      <c r="J5" s="49"/>
      <c r="K5" s="44"/>
      <c r="L5" s="44"/>
      <c r="M5" s="44"/>
      <c r="N5" s="44"/>
      <c r="O5" s="44"/>
      <c r="P5" s="40"/>
    </row>
    <row r="6" spans="1:17" s="22" customFormat="1" ht="10.5" customHeight="1" x14ac:dyDescent="0.25">
      <c r="A6" s="32"/>
      <c r="B6" s="20" t="s">
        <v>55</v>
      </c>
      <c r="C6" s="20" t="s">
        <v>92</v>
      </c>
      <c r="D6" s="20" t="s">
        <v>56</v>
      </c>
      <c r="E6" s="20" t="s">
        <v>92</v>
      </c>
      <c r="F6" s="20" t="s">
        <v>42</v>
      </c>
      <c r="G6" s="20" t="s">
        <v>92</v>
      </c>
      <c r="H6" s="20" t="s">
        <v>56</v>
      </c>
      <c r="I6" s="20" t="s">
        <v>42</v>
      </c>
      <c r="J6" s="20" t="s">
        <v>56</v>
      </c>
      <c r="K6" s="20" t="s">
        <v>42</v>
      </c>
      <c r="L6" s="20" t="s">
        <v>42</v>
      </c>
      <c r="M6" s="20" t="s">
        <v>56</v>
      </c>
      <c r="N6" s="20"/>
    </row>
    <row r="7" spans="1:17" s="4" customFormat="1" ht="14.2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4.25" customHeight="1" x14ac:dyDescent="0.25">
      <c r="A8" s="61"/>
      <c r="B8" s="42"/>
      <c r="C8" s="42"/>
      <c r="D8" s="42"/>
      <c r="E8" s="42"/>
      <c r="F8" s="42"/>
      <c r="G8" s="42"/>
      <c r="H8" s="42"/>
      <c r="I8" s="42"/>
      <c r="J8" s="57"/>
      <c r="K8" s="57"/>
      <c r="L8" s="57"/>
      <c r="M8" s="42"/>
      <c r="N8" s="7">
        <f>SUM(B8:L8)*8+M8*12</f>
        <v>0</v>
      </c>
    </row>
    <row r="9" spans="1:17" ht="14.25" customHeight="1" x14ac:dyDescent="0.25">
      <c r="A9" s="61"/>
      <c r="B9" s="42"/>
      <c r="C9" s="42"/>
      <c r="D9" s="42"/>
      <c r="E9" s="42"/>
      <c r="F9" s="42"/>
      <c r="G9" s="42"/>
      <c r="H9" s="42"/>
      <c r="I9" s="42"/>
      <c r="J9" s="57"/>
      <c r="K9" s="57"/>
      <c r="L9" s="57"/>
      <c r="M9" s="42"/>
      <c r="N9" s="7">
        <f t="shared" ref="N9:N31" si="0">SUM(B9:L9)*8+M9*12</f>
        <v>0</v>
      </c>
    </row>
    <row r="10" spans="1:17" ht="14.25" customHeight="1" x14ac:dyDescent="0.25">
      <c r="A10" s="61"/>
      <c r="B10" s="42"/>
      <c r="C10" s="42"/>
      <c r="D10" s="42"/>
      <c r="E10" s="42"/>
      <c r="F10" s="42"/>
      <c r="G10" s="42"/>
      <c r="H10" s="42"/>
      <c r="I10" s="42"/>
      <c r="J10" s="57"/>
      <c r="K10" s="57"/>
      <c r="L10" s="57"/>
      <c r="M10" s="42"/>
      <c r="N10" s="7">
        <f t="shared" si="0"/>
        <v>0</v>
      </c>
    </row>
    <row r="11" spans="1:17" ht="14.25" customHeight="1" x14ac:dyDescent="0.25">
      <c r="A11" s="61"/>
      <c r="B11" s="42"/>
      <c r="C11" s="42"/>
      <c r="D11" s="42"/>
      <c r="E11" s="42"/>
      <c r="F11" s="42"/>
      <c r="G11" s="42"/>
      <c r="H11" s="42"/>
      <c r="I11" s="42"/>
      <c r="J11" s="57"/>
      <c r="K11" s="57"/>
      <c r="L11" s="57"/>
      <c r="M11" s="42"/>
      <c r="N11" s="7">
        <f t="shared" si="0"/>
        <v>0</v>
      </c>
    </row>
    <row r="12" spans="1:17" ht="14.25" customHeight="1" x14ac:dyDescent="0.25">
      <c r="A12" s="61"/>
      <c r="B12" s="42"/>
      <c r="C12" s="42"/>
      <c r="D12" s="42"/>
      <c r="E12" s="42"/>
      <c r="F12" s="42"/>
      <c r="G12" s="42"/>
      <c r="H12" s="42"/>
      <c r="I12" s="42"/>
      <c r="J12" s="57"/>
      <c r="K12" s="57"/>
      <c r="L12" s="57"/>
      <c r="M12" s="42"/>
      <c r="N12" s="7">
        <f t="shared" si="0"/>
        <v>0</v>
      </c>
    </row>
    <row r="13" spans="1:17" ht="14.25" customHeight="1" x14ac:dyDescent="0.25">
      <c r="A13" s="61"/>
      <c r="B13" s="42"/>
      <c r="C13" s="42"/>
      <c r="D13" s="42"/>
      <c r="E13" s="42"/>
      <c r="F13" s="42"/>
      <c r="G13" s="42"/>
      <c r="H13" s="42"/>
      <c r="I13" s="42"/>
      <c r="J13" s="57"/>
      <c r="K13" s="57"/>
      <c r="L13" s="57"/>
      <c r="M13" s="42"/>
      <c r="N13" s="7">
        <f t="shared" si="0"/>
        <v>0</v>
      </c>
    </row>
    <row r="14" spans="1:17" ht="14.25" customHeight="1" x14ac:dyDescent="0.25">
      <c r="A14" s="61"/>
      <c r="B14" s="42"/>
      <c r="C14" s="69"/>
      <c r="D14" s="69"/>
      <c r="E14" s="69"/>
      <c r="F14" s="69"/>
      <c r="G14" s="69"/>
      <c r="H14" s="69"/>
      <c r="I14" s="69"/>
      <c r="J14" s="69"/>
      <c r="K14" s="69"/>
      <c r="L14" s="69"/>
      <c r="M14" s="69"/>
      <c r="N14" s="7">
        <f t="shared" si="0"/>
        <v>0</v>
      </c>
    </row>
    <row r="15" spans="1:17" ht="14.25" customHeight="1" x14ac:dyDescent="0.25">
      <c r="A15" s="61"/>
      <c r="B15" s="42"/>
      <c r="C15" s="42"/>
      <c r="D15" s="42"/>
      <c r="E15" s="42"/>
      <c r="F15" s="42"/>
      <c r="G15" s="42"/>
      <c r="H15" s="42"/>
      <c r="I15" s="42"/>
      <c r="J15" s="57"/>
      <c r="K15" s="57"/>
      <c r="L15" s="57"/>
      <c r="M15" s="42"/>
      <c r="N15" s="7">
        <f t="shared" si="0"/>
        <v>0</v>
      </c>
    </row>
    <row r="16" spans="1:17" ht="14.25" customHeight="1" x14ac:dyDescent="0.25">
      <c r="A16" s="61"/>
      <c r="B16" s="42"/>
      <c r="C16" s="42"/>
      <c r="D16" s="42"/>
      <c r="E16" s="42"/>
      <c r="F16" s="42"/>
      <c r="G16" s="42"/>
      <c r="H16" s="42"/>
      <c r="I16" s="42"/>
      <c r="J16" s="57"/>
      <c r="K16" s="57"/>
      <c r="L16" s="57"/>
      <c r="M16" s="42"/>
      <c r="N16" s="7">
        <f>SUM(B16:L16)*8+M16*12</f>
        <v>0</v>
      </c>
    </row>
    <row r="17" spans="1:14" ht="14.25" customHeight="1" x14ac:dyDescent="0.25">
      <c r="A17" s="61"/>
      <c r="B17" s="42"/>
      <c r="C17" s="42"/>
      <c r="D17" s="42"/>
      <c r="E17" s="42"/>
      <c r="F17" s="42"/>
      <c r="G17" s="42"/>
      <c r="H17" s="42"/>
      <c r="I17" s="42"/>
      <c r="J17" s="57"/>
      <c r="K17" s="57"/>
      <c r="L17" s="57"/>
      <c r="M17" s="42"/>
      <c r="N17" s="7">
        <f t="shared" si="0"/>
        <v>0</v>
      </c>
    </row>
    <row r="18" spans="1:14" ht="14.25" customHeight="1" x14ac:dyDescent="0.25">
      <c r="A18" s="61"/>
      <c r="B18" s="42"/>
      <c r="C18" s="42"/>
      <c r="D18" s="42"/>
      <c r="E18" s="42"/>
      <c r="F18" s="42"/>
      <c r="G18" s="42"/>
      <c r="H18" s="42"/>
      <c r="I18" s="42"/>
      <c r="J18" s="57"/>
      <c r="K18" s="57"/>
      <c r="L18" s="57"/>
      <c r="M18" s="42"/>
      <c r="N18" s="7">
        <f t="shared" si="0"/>
        <v>0</v>
      </c>
    </row>
    <row r="19" spans="1:14" ht="14.25" customHeight="1" x14ac:dyDescent="0.25">
      <c r="A19" s="61"/>
      <c r="B19" s="42"/>
      <c r="C19" s="42"/>
      <c r="D19" s="42"/>
      <c r="E19" s="42"/>
      <c r="F19" s="42"/>
      <c r="G19" s="42"/>
      <c r="H19" s="42"/>
      <c r="I19" s="42"/>
      <c r="J19" s="57"/>
      <c r="K19" s="57"/>
      <c r="L19" s="57"/>
      <c r="M19" s="42"/>
      <c r="N19" s="7">
        <f t="shared" si="0"/>
        <v>0</v>
      </c>
    </row>
    <row r="20" spans="1:14" ht="14.25" customHeight="1" x14ac:dyDescent="0.25">
      <c r="A20" s="61"/>
      <c r="B20" s="42"/>
      <c r="C20" s="42"/>
      <c r="D20" s="42"/>
      <c r="E20" s="42"/>
      <c r="F20" s="42"/>
      <c r="G20" s="42"/>
      <c r="H20" s="42"/>
      <c r="I20" s="42"/>
      <c r="J20" s="57"/>
      <c r="K20" s="57"/>
      <c r="L20" s="57"/>
      <c r="M20" s="42"/>
      <c r="N20" s="7">
        <f t="shared" si="0"/>
        <v>0</v>
      </c>
    </row>
    <row r="21" spans="1:14" ht="14.25" customHeight="1" x14ac:dyDescent="0.25">
      <c r="A21" s="61"/>
      <c r="B21" s="42"/>
      <c r="C21" s="42"/>
      <c r="D21" s="42"/>
      <c r="E21" s="42"/>
      <c r="F21" s="42"/>
      <c r="G21" s="42"/>
      <c r="H21" s="42"/>
      <c r="I21" s="42"/>
      <c r="J21" s="57"/>
      <c r="K21" s="57"/>
      <c r="L21" s="57"/>
      <c r="M21" s="42"/>
      <c r="N21" s="7">
        <f t="shared" si="0"/>
        <v>0</v>
      </c>
    </row>
    <row r="22" spans="1:14" ht="14.25" customHeight="1" x14ac:dyDescent="0.25">
      <c r="A22" s="61"/>
      <c r="B22" s="42"/>
      <c r="C22" s="42"/>
      <c r="D22" s="42"/>
      <c r="E22" s="42"/>
      <c r="F22" s="42"/>
      <c r="G22" s="42"/>
      <c r="H22" s="42"/>
      <c r="I22" s="42"/>
      <c r="J22" s="57"/>
      <c r="K22" s="57"/>
      <c r="L22" s="57"/>
      <c r="M22" s="42"/>
      <c r="N22" s="7">
        <f t="shared" si="0"/>
        <v>0</v>
      </c>
    </row>
    <row r="23" spans="1:14" ht="14.25" customHeight="1" x14ac:dyDescent="0.25">
      <c r="A23" s="61"/>
      <c r="B23" s="42"/>
      <c r="C23" s="42"/>
      <c r="D23" s="42"/>
      <c r="E23" s="42"/>
      <c r="F23" s="42"/>
      <c r="G23" s="42"/>
      <c r="H23" s="42"/>
      <c r="I23" s="42"/>
      <c r="J23" s="57"/>
      <c r="K23" s="57"/>
      <c r="L23" s="57"/>
      <c r="M23" s="42"/>
      <c r="N23" s="7">
        <f t="shared" si="0"/>
        <v>0</v>
      </c>
    </row>
    <row r="24" spans="1:14" ht="14.25" customHeight="1" x14ac:dyDescent="0.25">
      <c r="A24" s="61"/>
      <c r="B24" s="42"/>
      <c r="C24" s="42"/>
      <c r="D24" s="42"/>
      <c r="E24" s="42"/>
      <c r="F24" s="42"/>
      <c r="G24" s="42"/>
      <c r="H24" s="42"/>
      <c r="I24" s="42"/>
      <c r="J24" s="57"/>
      <c r="K24" s="57"/>
      <c r="L24" s="57"/>
      <c r="M24" s="42"/>
      <c r="N24" s="7">
        <f t="shared" si="0"/>
        <v>0</v>
      </c>
    </row>
    <row r="25" spans="1:14" ht="14.25" customHeight="1" x14ac:dyDescent="0.25">
      <c r="A25" s="61"/>
      <c r="B25" s="42"/>
      <c r="C25" s="42"/>
      <c r="D25" s="42"/>
      <c r="E25" s="42"/>
      <c r="F25" s="42"/>
      <c r="G25" s="42"/>
      <c r="H25" s="42"/>
      <c r="I25" s="42"/>
      <c r="J25" s="57"/>
      <c r="K25" s="57"/>
      <c r="L25" s="57"/>
      <c r="M25" s="42"/>
      <c r="N25" s="7">
        <f t="shared" si="0"/>
        <v>0</v>
      </c>
    </row>
    <row r="26" spans="1:14" ht="14.25" customHeight="1" x14ac:dyDescent="0.25">
      <c r="A26" s="61"/>
      <c r="B26" s="42"/>
      <c r="C26" s="42"/>
      <c r="D26" s="42"/>
      <c r="E26" s="42"/>
      <c r="F26" s="42"/>
      <c r="G26" s="42"/>
      <c r="H26" s="42"/>
      <c r="I26" s="42"/>
      <c r="J26" s="57"/>
      <c r="K26" s="57"/>
      <c r="L26" s="57"/>
      <c r="M26" s="42"/>
      <c r="N26" s="7">
        <f t="shared" si="0"/>
        <v>0</v>
      </c>
    </row>
    <row r="27" spans="1:14" ht="14.25" customHeight="1" x14ac:dyDescent="0.25">
      <c r="A27" s="61"/>
      <c r="B27" s="42"/>
      <c r="C27" s="42"/>
      <c r="D27" s="42"/>
      <c r="E27" s="42"/>
      <c r="F27" s="42"/>
      <c r="G27" s="42"/>
      <c r="H27" s="42"/>
      <c r="I27" s="42"/>
      <c r="J27" s="57"/>
      <c r="K27" s="57"/>
      <c r="L27" s="57"/>
      <c r="M27" s="42"/>
      <c r="N27" s="7">
        <f t="shared" si="0"/>
        <v>0</v>
      </c>
    </row>
    <row r="28" spans="1:14" ht="14.25" customHeight="1" x14ac:dyDescent="0.25">
      <c r="A28" s="61"/>
      <c r="B28" s="42"/>
      <c r="C28" s="42"/>
      <c r="D28" s="42"/>
      <c r="E28" s="42"/>
      <c r="F28" s="42"/>
      <c r="G28" s="42"/>
      <c r="H28" s="42"/>
      <c r="I28" s="42"/>
      <c r="J28" s="57"/>
      <c r="K28" s="57"/>
      <c r="L28" s="57"/>
      <c r="M28" s="42"/>
      <c r="N28" s="7">
        <f t="shared" si="0"/>
        <v>0</v>
      </c>
    </row>
    <row r="29" spans="1:14" ht="14.25" customHeight="1" x14ac:dyDescent="0.25">
      <c r="A29" s="61"/>
      <c r="B29" s="42"/>
      <c r="C29" s="42"/>
      <c r="D29" s="42"/>
      <c r="E29" s="42"/>
      <c r="F29" s="42"/>
      <c r="G29" s="42"/>
      <c r="H29" s="42"/>
      <c r="I29" s="42"/>
      <c r="J29" s="57"/>
      <c r="K29" s="57"/>
      <c r="L29" s="57"/>
      <c r="M29" s="42"/>
      <c r="N29" s="7">
        <f t="shared" si="0"/>
        <v>0</v>
      </c>
    </row>
    <row r="30" spans="1:14" ht="14.25" customHeight="1" x14ac:dyDescent="0.25">
      <c r="A30" s="61"/>
      <c r="B30" s="42"/>
      <c r="C30" s="42"/>
      <c r="D30" s="42"/>
      <c r="E30" s="42"/>
      <c r="F30" s="42"/>
      <c r="G30" s="42"/>
      <c r="H30" s="42"/>
      <c r="I30" s="42"/>
      <c r="J30" s="57"/>
      <c r="K30" s="57"/>
      <c r="L30" s="57"/>
      <c r="M30" s="42"/>
      <c r="N30" s="7">
        <f t="shared" si="0"/>
        <v>0</v>
      </c>
    </row>
    <row r="31" spans="1:14" ht="14.25" customHeight="1" x14ac:dyDescent="0.25">
      <c r="A31" s="61"/>
      <c r="B31" s="42"/>
      <c r="C31" s="42"/>
      <c r="D31" s="42"/>
      <c r="E31" s="42"/>
      <c r="F31" s="42"/>
      <c r="G31" s="42"/>
      <c r="H31" s="42"/>
      <c r="I31" s="42"/>
      <c r="J31" s="57"/>
      <c r="K31" s="57"/>
      <c r="L31" s="57"/>
      <c r="M31" s="42"/>
      <c r="N31" s="7">
        <f t="shared" si="0"/>
        <v>0</v>
      </c>
    </row>
    <row r="32" spans="1:14" ht="14.25" customHeight="1" x14ac:dyDescent="0.25">
      <c r="A32" s="27" t="s">
        <v>21</v>
      </c>
      <c r="B32" s="7">
        <f>SUM(B8:B31)</f>
        <v>0</v>
      </c>
      <c r="C32" s="7">
        <f t="shared" ref="C32:I32" si="1">SUM(C8:C31)</f>
        <v>0</v>
      </c>
      <c r="D32" s="7">
        <f t="shared" si="1"/>
        <v>0</v>
      </c>
      <c r="E32" s="7">
        <f t="shared" si="1"/>
        <v>0</v>
      </c>
      <c r="F32" s="7">
        <f t="shared" si="1"/>
        <v>0</v>
      </c>
      <c r="G32" s="7">
        <f t="shared" si="1"/>
        <v>0</v>
      </c>
      <c r="H32" s="7">
        <f t="shared" si="1"/>
        <v>0</v>
      </c>
      <c r="I32" s="7">
        <f t="shared" si="1"/>
        <v>0</v>
      </c>
      <c r="J32" s="7">
        <f t="shared" ref="J32:M32" si="2">SUM(J8:J31)</f>
        <v>0</v>
      </c>
      <c r="K32" s="7">
        <f t="shared" si="2"/>
        <v>0</v>
      </c>
      <c r="L32" s="7">
        <f t="shared" si="2"/>
        <v>0</v>
      </c>
      <c r="M32" s="7">
        <f t="shared" si="2"/>
        <v>0</v>
      </c>
      <c r="N32" s="70" t="e">
        <f>SUM(N8:N31)/COUNT(B8:B31)</f>
        <v>#DIV/0!</v>
      </c>
    </row>
    <row r="33" spans="1:14" ht="14.25" customHeight="1" x14ac:dyDescent="0.25">
      <c r="A33" s="27" t="s">
        <v>22</v>
      </c>
      <c r="B33" s="7" t="e">
        <f>B32/COUNT(B8:B31)*100</f>
        <v>#DIV/0!</v>
      </c>
      <c r="C33" s="7" t="e">
        <f t="shared" ref="C33:I33" si="3">C32/COUNT(C8:C31)*100</f>
        <v>#DIV/0!</v>
      </c>
      <c r="D33" s="7" t="e">
        <f t="shared" si="3"/>
        <v>#DIV/0!</v>
      </c>
      <c r="E33" s="7" t="e">
        <f t="shared" si="3"/>
        <v>#DIV/0!</v>
      </c>
      <c r="F33" s="7" t="e">
        <f t="shared" si="3"/>
        <v>#DIV/0!</v>
      </c>
      <c r="G33" s="7" t="e">
        <f t="shared" si="3"/>
        <v>#DIV/0!</v>
      </c>
      <c r="H33" s="7" t="e">
        <f t="shared" si="3"/>
        <v>#DIV/0!</v>
      </c>
      <c r="I33" s="7" t="e">
        <f t="shared" si="3"/>
        <v>#DIV/0!</v>
      </c>
      <c r="J33" s="7" t="e">
        <f t="shared" ref="J33:M33" si="4">J32/COUNT(J8:J31)*100</f>
        <v>#DIV/0!</v>
      </c>
      <c r="K33" s="7" t="e">
        <f t="shared" si="4"/>
        <v>#DIV/0!</v>
      </c>
      <c r="L33" s="7" t="e">
        <f t="shared" si="4"/>
        <v>#DIV/0!</v>
      </c>
      <c r="M33" s="7" t="e">
        <f t="shared" si="4"/>
        <v>#DIV/0!</v>
      </c>
      <c r="N33" s="71"/>
    </row>
    <row r="34" spans="1:14" ht="14.25" customHeight="1" x14ac:dyDescent="0.25"/>
    <row r="35" spans="1:14" ht="14.25" customHeight="1" x14ac:dyDescent="0.25">
      <c r="A35" s="19" t="s">
        <v>12</v>
      </c>
      <c r="B35" s="11"/>
      <c r="C35" s="11"/>
      <c r="D35" s="11"/>
      <c r="E35" s="11"/>
      <c r="F35" s="11"/>
      <c r="G35" s="11"/>
      <c r="H35" s="11"/>
      <c r="I35" s="12"/>
      <c r="K35" s="72" t="s">
        <v>13</v>
      </c>
      <c r="L35" s="72"/>
      <c r="M35" s="72"/>
      <c r="N35" s="72"/>
    </row>
    <row r="36" spans="1:14" ht="14.25" customHeight="1" x14ac:dyDescent="0.25">
      <c r="A36" s="13"/>
      <c r="B36" s="14"/>
      <c r="C36" s="14"/>
      <c r="D36" s="14"/>
      <c r="E36" s="14"/>
      <c r="F36" s="14"/>
      <c r="G36" s="14"/>
      <c r="H36" s="14"/>
      <c r="I36" s="15"/>
      <c r="K36" s="73" t="s">
        <v>14</v>
      </c>
      <c r="L36" s="73"/>
      <c r="M36" s="74"/>
      <c r="N36" s="74"/>
    </row>
    <row r="37" spans="1:14" ht="14.25" customHeight="1" x14ac:dyDescent="0.25">
      <c r="A37" s="13"/>
      <c r="B37" s="14"/>
      <c r="C37" s="14"/>
      <c r="D37" s="14"/>
      <c r="E37" s="14"/>
      <c r="F37" s="14"/>
      <c r="G37" s="14"/>
      <c r="H37" s="14"/>
      <c r="I37" s="15"/>
      <c r="K37" s="75" t="s">
        <v>15</v>
      </c>
      <c r="L37" s="75"/>
      <c r="M37" s="74"/>
      <c r="N37" s="74"/>
    </row>
    <row r="38" spans="1:14" ht="14.25" customHeight="1" x14ac:dyDescent="0.25">
      <c r="A38" s="13"/>
      <c r="B38" s="14"/>
      <c r="C38" s="14"/>
      <c r="D38" s="14"/>
      <c r="E38" s="14"/>
      <c r="F38" s="14"/>
      <c r="G38" s="14"/>
      <c r="H38" s="14"/>
      <c r="I38" s="15"/>
      <c r="K38" s="77" t="s">
        <v>16</v>
      </c>
      <c r="L38" s="77"/>
      <c r="M38" s="74"/>
      <c r="N38" s="74"/>
    </row>
    <row r="39" spans="1:14" ht="14.25" customHeight="1" x14ac:dyDescent="0.25">
      <c r="A39" s="13"/>
      <c r="B39" s="14"/>
      <c r="C39" s="14"/>
      <c r="D39" s="14"/>
      <c r="E39" s="14"/>
      <c r="F39" s="14"/>
      <c r="G39" s="14"/>
      <c r="H39" s="14"/>
      <c r="I39" s="15"/>
      <c r="K39" s="78" t="s">
        <v>17</v>
      </c>
      <c r="L39" s="78"/>
      <c r="M39" s="74"/>
      <c r="N39" s="74"/>
    </row>
    <row r="40" spans="1:14" ht="14.25" customHeight="1" x14ac:dyDescent="0.25">
      <c r="A40" s="13"/>
      <c r="B40" s="14"/>
      <c r="C40" s="14"/>
      <c r="D40" s="14"/>
      <c r="E40" s="14"/>
      <c r="F40" s="14"/>
      <c r="G40" s="14"/>
      <c r="H40" s="14"/>
      <c r="I40" s="15"/>
      <c r="K40" s="79" t="s">
        <v>18</v>
      </c>
      <c r="L40" s="79"/>
      <c r="M40" s="74"/>
      <c r="N40" s="74"/>
    </row>
    <row r="41" spans="1:14" ht="14.25" customHeight="1" x14ac:dyDescent="0.25">
      <c r="A41" s="16"/>
      <c r="B41" s="17"/>
      <c r="C41" s="17"/>
      <c r="D41" s="17"/>
      <c r="E41" s="17"/>
      <c r="F41" s="17"/>
      <c r="G41" s="17"/>
      <c r="H41" s="17"/>
      <c r="I41" s="18"/>
      <c r="K41" s="76" t="s">
        <v>19</v>
      </c>
      <c r="L41" s="76"/>
      <c r="M41" s="74"/>
      <c r="N41" s="7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89" priority="13" operator="greaterThanOrEqual">
      <formula>90</formula>
    </cfRule>
    <cfRule type="cellIs" dxfId="88" priority="14" operator="between">
      <formula>80</formula>
      <formula>89.99</formula>
    </cfRule>
    <cfRule type="cellIs" dxfId="87" priority="15" operator="between">
      <formula>70</formula>
      <formula>79.99</formula>
    </cfRule>
    <cfRule type="cellIs" dxfId="86" priority="16" operator="between">
      <formula>60</formula>
      <formula>69.99</formula>
    </cfRule>
    <cfRule type="cellIs" dxfId="85" priority="17" operator="between">
      <formula>50</formula>
      <formula>59.99</formula>
    </cfRule>
    <cfRule type="cellIs" dxfId="84" priority="18" operator="lessThanOrEqual">
      <formula>49.99</formula>
    </cfRule>
  </conditionalFormatting>
  <conditionalFormatting sqref="N8:N31">
    <cfRule type="cellIs" dxfId="83" priority="1" operator="greaterThanOrEqual">
      <formula>90</formula>
    </cfRule>
    <cfRule type="cellIs" dxfId="82" priority="2" operator="between">
      <formula>80</formula>
      <formula>89.99</formula>
    </cfRule>
    <cfRule type="cellIs" dxfId="81" priority="3" operator="between">
      <formula>70</formula>
      <formula>79.99</formula>
    </cfRule>
    <cfRule type="cellIs" dxfId="80" priority="4" operator="between">
      <formula>60</formula>
      <formula>69.99</formula>
    </cfRule>
    <cfRule type="cellIs" dxfId="79" priority="5" operator="between">
      <formula>50</formula>
      <formula>59.99</formula>
    </cfRule>
    <cfRule type="cellIs" dxfId="7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43"/>
  <sheetViews>
    <sheetView showGridLines="0" workbookViewId="0"/>
  </sheetViews>
  <sheetFormatPr defaultRowHeight="15" x14ac:dyDescent="0.25"/>
  <cols>
    <col min="1" max="1" width="26.140625" style="3" customWidth="1"/>
    <col min="2" max="25" width="6.7109375" style="3" customWidth="1"/>
    <col min="26" max="26" width="5.42578125" style="3" customWidth="1"/>
    <col min="27" max="33" width="7.140625" style="3" customWidth="1"/>
    <col min="34" max="34" width="7" style="8" customWidth="1"/>
    <col min="35" max="16384" width="9.140625" style="3"/>
  </cols>
  <sheetData>
    <row r="1" spans="1:34" ht="15" customHeight="1" x14ac:dyDescent="0.3">
      <c r="A1" s="26" t="s">
        <v>20</v>
      </c>
      <c r="F1" s="23"/>
      <c r="G1" s="23"/>
      <c r="H1" s="23"/>
      <c r="I1" s="23"/>
      <c r="AA1" s="25"/>
      <c r="AB1" s="25"/>
      <c r="AE1" s="10"/>
    </row>
    <row r="2" spans="1:34" s="10" customFormat="1" ht="15" customHeight="1" x14ac:dyDescent="0.3">
      <c r="A2" s="9" t="s">
        <v>66</v>
      </c>
      <c r="B2" s="23"/>
      <c r="C2" s="23"/>
      <c r="D2" s="23"/>
      <c r="E2" s="23"/>
      <c r="F2" s="23"/>
      <c r="K2" s="23"/>
      <c r="L2" s="23"/>
      <c r="M2" s="23"/>
      <c r="N2" s="23"/>
      <c r="O2" s="23"/>
      <c r="P2" s="23"/>
      <c r="Q2" s="23"/>
      <c r="R2" s="23"/>
      <c r="S2" s="23"/>
      <c r="T2" s="23"/>
      <c r="U2" s="23"/>
      <c r="V2" s="23"/>
      <c r="W2" s="23"/>
      <c r="X2" s="23"/>
      <c r="Y2" s="23"/>
      <c r="Z2" s="23"/>
      <c r="AA2" s="24"/>
      <c r="AB2" s="24"/>
      <c r="AC2" s="23"/>
      <c r="AD2" s="23"/>
      <c r="AE2" s="24"/>
      <c r="AF2" s="23"/>
      <c r="AG2" s="23"/>
      <c r="AH2" s="23"/>
    </row>
    <row r="3" spans="1:34" ht="15" customHeight="1" x14ac:dyDescent="0.25">
      <c r="A3" s="9" t="s">
        <v>161</v>
      </c>
      <c r="AG3" s="8"/>
      <c r="AH3" s="3"/>
    </row>
    <row r="4" spans="1:34" ht="10.5" customHeight="1" x14ac:dyDescent="0.25">
      <c r="A4" s="9"/>
      <c r="AF4" s="8"/>
      <c r="AH4" s="3"/>
    </row>
    <row r="5" spans="1:34" ht="10.5" customHeight="1" x14ac:dyDescent="0.25">
      <c r="A5" s="9"/>
      <c r="AF5" s="8"/>
      <c r="AH5" s="3"/>
    </row>
    <row r="6" spans="1:34" s="37" customFormat="1" ht="10.5" customHeight="1" x14ac:dyDescent="0.25">
      <c r="A6" s="35"/>
      <c r="B6" s="20" t="s">
        <v>49</v>
      </c>
      <c r="C6" s="20" t="s">
        <v>47</v>
      </c>
      <c r="D6" s="20" t="s">
        <v>52</v>
      </c>
      <c r="E6" s="20" t="s">
        <v>83</v>
      </c>
      <c r="F6" s="20" t="s">
        <v>88</v>
      </c>
      <c r="G6" s="20" t="s">
        <v>89</v>
      </c>
      <c r="H6" s="20" t="s">
        <v>44</v>
      </c>
      <c r="I6" s="20" t="s">
        <v>44</v>
      </c>
      <c r="J6" s="20" t="s">
        <v>56</v>
      </c>
      <c r="K6" s="20" t="s">
        <v>92</v>
      </c>
      <c r="L6" s="20" t="s">
        <v>48</v>
      </c>
      <c r="M6" s="20" t="s">
        <v>32</v>
      </c>
      <c r="N6" s="20" t="s">
        <v>52</v>
      </c>
      <c r="O6" s="20" t="s">
        <v>52</v>
      </c>
      <c r="P6" s="20" t="s">
        <v>89</v>
      </c>
      <c r="Q6" s="20" t="s">
        <v>44</v>
      </c>
      <c r="R6" s="20" t="s">
        <v>44</v>
      </c>
      <c r="S6" s="20" t="s">
        <v>89</v>
      </c>
      <c r="T6" s="20" t="s">
        <v>92</v>
      </c>
      <c r="U6" s="20" t="s">
        <v>56</v>
      </c>
      <c r="V6" s="20" t="s">
        <v>52</v>
      </c>
      <c r="W6" s="20" t="s">
        <v>89</v>
      </c>
      <c r="X6" s="20" t="s">
        <v>44</v>
      </c>
      <c r="Y6" s="35"/>
    </row>
    <row r="7" spans="1:34" s="4" customFormat="1" x14ac:dyDescent="0.25">
      <c r="A7" s="5"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58" t="s">
        <v>11</v>
      </c>
    </row>
    <row r="8" spans="1:34" x14ac:dyDescent="0.25">
      <c r="A8" s="61"/>
      <c r="B8" s="34"/>
      <c r="C8" s="65"/>
      <c r="D8" s="65"/>
      <c r="E8" s="65"/>
      <c r="F8" s="65"/>
      <c r="G8" s="65"/>
      <c r="H8" s="65"/>
      <c r="I8" s="65"/>
      <c r="J8" s="65"/>
      <c r="K8" s="65"/>
      <c r="L8" s="65"/>
      <c r="M8" s="65"/>
      <c r="N8" s="65"/>
      <c r="O8" s="65"/>
      <c r="P8" s="65"/>
      <c r="Q8" s="65"/>
      <c r="R8" s="65"/>
      <c r="S8" s="65"/>
      <c r="T8" s="65"/>
      <c r="U8" s="65"/>
      <c r="V8" s="65"/>
      <c r="W8" s="65"/>
      <c r="X8" s="65"/>
      <c r="Y8" s="7">
        <f>SUM(B8:U8)*4+SUM(V8:W8)*6+X8*8</f>
        <v>0</v>
      </c>
      <c r="AH8" s="3"/>
    </row>
    <row r="9" spans="1:34" x14ac:dyDescent="0.25">
      <c r="A9" s="61"/>
      <c r="B9" s="34"/>
      <c r="C9" s="34"/>
      <c r="D9" s="34"/>
      <c r="E9" s="34"/>
      <c r="F9" s="34"/>
      <c r="G9" s="34"/>
      <c r="H9" s="34"/>
      <c r="I9" s="34"/>
      <c r="J9" s="34"/>
      <c r="K9" s="34"/>
      <c r="L9" s="34"/>
      <c r="M9" s="34"/>
      <c r="N9" s="34"/>
      <c r="O9" s="34"/>
      <c r="P9" s="34"/>
      <c r="Q9" s="34"/>
      <c r="R9" s="34"/>
      <c r="S9" s="34"/>
      <c r="T9" s="34"/>
      <c r="U9" s="34"/>
      <c r="V9" s="57"/>
      <c r="W9" s="57"/>
      <c r="X9" s="34"/>
      <c r="Y9" s="7">
        <f t="shared" ref="Y9:Y31" si="0">SUM(B9:U9)*4+SUM(V9:W9)*6+X9*8</f>
        <v>0</v>
      </c>
      <c r="AH9" s="3"/>
    </row>
    <row r="10" spans="1:34" x14ac:dyDescent="0.25">
      <c r="A10" s="61"/>
      <c r="B10" s="34"/>
      <c r="C10" s="34"/>
      <c r="D10" s="34"/>
      <c r="E10" s="34"/>
      <c r="F10" s="34"/>
      <c r="G10" s="34"/>
      <c r="H10" s="34"/>
      <c r="I10" s="34"/>
      <c r="J10" s="34"/>
      <c r="K10" s="34"/>
      <c r="L10" s="34"/>
      <c r="M10" s="34"/>
      <c r="N10" s="34"/>
      <c r="O10" s="34"/>
      <c r="P10" s="34"/>
      <c r="Q10" s="34"/>
      <c r="R10" s="34"/>
      <c r="S10" s="34"/>
      <c r="T10" s="34"/>
      <c r="U10" s="34"/>
      <c r="V10" s="57"/>
      <c r="W10" s="57"/>
      <c r="X10" s="34"/>
      <c r="Y10" s="7">
        <f t="shared" si="0"/>
        <v>0</v>
      </c>
      <c r="AH10" s="3"/>
    </row>
    <row r="11" spans="1:34" x14ac:dyDescent="0.25">
      <c r="A11" s="61"/>
      <c r="B11" s="34"/>
      <c r="C11" s="34"/>
      <c r="D11" s="34"/>
      <c r="E11" s="34"/>
      <c r="F11" s="34"/>
      <c r="G11" s="34"/>
      <c r="H11" s="34"/>
      <c r="I11" s="34"/>
      <c r="J11" s="34"/>
      <c r="K11" s="34"/>
      <c r="L11" s="34"/>
      <c r="M11" s="34"/>
      <c r="N11" s="34"/>
      <c r="O11" s="34"/>
      <c r="P11" s="34"/>
      <c r="Q11" s="34"/>
      <c r="R11" s="34"/>
      <c r="S11" s="34"/>
      <c r="T11" s="34"/>
      <c r="U11" s="34"/>
      <c r="V11" s="57"/>
      <c r="W11" s="57"/>
      <c r="X11" s="34"/>
      <c r="Y11" s="7">
        <f t="shared" si="0"/>
        <v>0</v>
      </c>
      <c r="AH11" s="3"/>
    </row>
    <row r="12" spans="1:34" x14ac:dyDescent="0.25">
      <c r="A12" s="61"/>
      <c r="B12" s="34"/>
      <c r="C12" s="34"/>
      <c r="D12" s="34"/>
      <c r="E12" s="34"/>
      <c r="F12" s="34"/>
      <c r="G12" s="34"/>
      <c r="H12" s="34"/>
      <c r="I12" s="34"/>
      <c r="J12" s="34"/>
      <c r="K12" s="34"/>
      <c r="L12" s="34"/>
      <c r="M12" s="34"/>
      <c r="N12" s="34"/>
      <c r="O12" s="34"/>
      <c r="P12" s="34"/>
      <c r="Q12" s="34"/>
      <c r="R12" s="34"/>
      <c r="S12" s="34"/>
      <c r="T12" s="34"/>
      <c r="U12" s="34"/>
      <c r="V12" s="57"/>
      <c r="W12" s="57"/>
      <c r="X12" s="34"/>
      <c r="Y12" s="7">
        <f t="shared" si="0"/>
        <v>0</v>
      </c>
      <c r="AH12" s="3"/>
    </row>
    <row r="13" spans="1:34" x14ac:dyDescent="0.25">
      <c r="A13" s="61"/>
      <c r="B13" s="34"/>
      <c r="C13" s="34"/>
      <c r="D13" s="34"/>
      <c r="E13" s="34"/>
      <c r="F13" s="34"/>
      <c r="G13" s="34"/>
      <c r="H13" s="34"/>
      <c r="I13" s="34"/>
      <c r="J13" s="34"/>
      <c r="K13" s="34"/>
      <c r="L13" s="34"/>
      <c r="M13" s="34"/>
      <c r="N13" s="34"/>
      <c r="O13" s="34"/>
      <c r="P13" s="34"/>
      <c r="Q13" s="34"/>
      <c r="R13" s="34"/>
      <c r="S13" s="34"/>
      <c r="T13" s="34"/>
      <c r="U13" s="34"/>
      <c r="V13" s="57"/>
      <c r="W13" s="57"/>
      <c r="X13" s="34"/>
      <c r="Y13" s="7">
        <f t="shared" si="0"/>
        <v>0</v>
      </c>
      <c r="AH13" s="3"/>
    </row>
    <row r="14" spans="1:34" x14ac:dyDescent="0.25">
      <c r="A14" s="61"/>
      <c r="B14" s="34"/>
      <c r="C14" s="34"/>
      <c r="D14" s="34"/>
      <c r="E14" s="34"/>
      <c r="F14" s="34"/>
      <c r="G14" s="34"/>
      <c r="H14" s="34"/>
      <c r="I14" s="34"/>
      <c r="J14" s="34"/>
      <c r="K14" s="34"/>
      <c r="L14" s="34"/>
      <c r="M14" s="34"/>
      <c r="N14" s="34"/>
      <c r="O14" s="34"/>
      <c r="P14" s="34"/>
      <c r="Q14" s="34"/>
      <c r="R14" s="34"/>
      <c r="S14" s="34"/>
      <c r="T14" s="34"/>
      <c r="U14" s="34"/>
      <c r="V14" s="57"/>
      <c r="W14" s="57"/>
      <c r="X14" s="34"/>
      <c r="Y14" s="7">
        <f t="shared" si="0"/>
        <v>0</v>
      </c>
      <c r="AH14" s="3"/>
    </row>
    <row r="15" spans="1:34" x14ac:dyDescent="0.25">
      <c r="A15" s="61"/>
      <c r="B15" s="34"/>
      <c r="C15" s="34"/>
      <c r="D15" s="34"/>
      <c r="E15" s="34"/>
      <c r="F15" s="34"/>
      <c r="G15" s="34"/>
      <c r="H15" s="34"/>
      <c r="I15" s="34"/>
      <c r="J15" s="34"/>
      <c r="K15" s="34"/>
      <c r="L15" s="34"/>
      <c r="M15" s="34"/>
      <c r="N15" s="34"/>
      <c r="O15" s="34"/>
      <c r="P15" s="34"/>
      <c r="Q15" s="34"/>
      <c r="R15" s="34"/>
      <c r="S15" s="34"/>
      <c r="T15" s="34"/>
      <c r="U15" s="34"/>
      <c r="V15" s="57"/>
      <c r="W15" s="57"/>
      <c r="X15" s="34"/>
      <c r="Y15" s="7">
        <f t="shared" si="0"/>
        <v>0</v>
      </c>
      <c r="AH15" s="3"/>
    </row>
    <row r="16" spans="1:34" x14ac:dyDescent="0.25">
      <c r="A16" s="61"/>
      <c r="B16" s="34"/>
      <c r="C16" s="34"/>
      <c r="D16" s="34"/>
      <c r="E16" s="34"/>
      <c r="F16" s="34"/>
      <c r="G16" s="34"/>
      <c r="H16" s="34"/>
      <c r="I16" s="34"/>
      <c r="J16" s="34"/>
      <c r="K16" s="34"/>
      <c r="L16" s="34"/>
      <c r="M16" s="34"/>
      <c r="N16" s="34"/>
      <c r="O16" s="34"/>
      <c r="P16" s="34"/>
      <c r="Q16" s="34"/>
      <c r="R16" s="34"/>
      <c r="S16" s="34"/>
      <c r="T16" s="34"/>
      <c r="U16" s="34"/>
      <c r="V16" s="57"/>
      <c r="W16" s="57"/>
      <c r="X16" s="34"/>
      <c r="Y16" s="7">
        <f t="shared" si="0"/>
        <v>0</v>
      </c>
      <c r="AH16" s="3"/>
    </row>
    <row r="17" spans="1:34" x14ac:dyDescent="0.25">
      <c r="A17" s="61"/>
      <c r="B17" s="34"/>
      <c r="C17" s="34"/>
      <c r="D17" s="34"/>
      <c r="E17" s="34"/>
      <c r="F17" s="34"/>
      <c r="G17" s="34"/>
      <c r="H17" s="34"/>
      <c r="I17" s="34"/>
      <c r="J17" s="34"/>
      <c r="K17" s="34"/>
      <c r="L17" s="34"/>
      <c r="M17" s="34"/>
      <c r="N17" s="34"/>
      <c r="O17" s="34"/>
      <c r="P17" s="34"/>
      <c r="Q17" s="34"/>
      <c r="R17" s="34"/>
      <c r="S17" s="34"/>
      <c r="T17" s="34"/>
      <c r="U17" s="34"/>
      <c r="V17" s="57"/>
      <c r="W17" s="57"/>
      <c r="X17" s="34"/>
      <c r="Y17" s="7">
        <f t="shared" si="0"/>
        <v>0</v>
      </c>
      <c r="AH17" s="3"/>
    </row>
    <row r="18" spans="1:34" x14ac:dyDescent="0.25">
      <c r="A18" s="61"/>
      <c r="B18" s="34"/>
      <c r="C18" s="69"/>
      <c r="D18" s="69"/>
      <c r="E18" s="69"/>
      <c r="F18" s="69"/>
      <c r="G18" s="69"/>
      <c r="H18" s="69"/>
      <c r="I18" s="69"/>
      <c r="J18" s="69"/>
      <c r="K18" s="69"/>
      <c r="L18" s="69"/>
      <c r="M18" s="69"/>
      <c r="N18" s="69"/>
      <c r="O18" s="69"/>
      <c r="P18" s="69"/>
      <c r="Q18" s="69"/>
      <c r="R18" s="69"/>
      <c r="S18" s="69"/>
      <c r="T18" s="69"/>
      <c r="U18" s="69"/>
      <c r="V18" s="69"/>
      <c r="W18" s="69"/>
      <c r="X18" s="69"/>
      <c r="Y18" s="7">
        <f t="shared" si="0"/>
        <v>0</v>
      </c>
      <c r="AH18" s="3"/>
    </row>
    <row r="19" spans="1:34" x14ac:dyDescent="0.25">
      <c r="A19" s="61"/>
      <c r="B19" s="34"/>
      <c r="C19" s="34"/>
      <c r="D19" s="34"/>
      <c r="E19" s="34"/>
      <c r="F19" s="34"/>
      <c r="G19" s="34"/>
      <c r="H19" s="34"/>
      <c r="I19" s="34"/>
      <c r="J19" s="34"/>
      <c r="K19" s="34"/>
      <c r="L19" s="34"/>
      <c r="M19" s="34"/>
      <c r="N19" s="34"/>
      <c r="O19" s="34"/>
      <c r="P19" s="34"/>
      <c r="Q19" s="34"/>
      <c r="R19" s="34"/>
      <c r="S19" s="34"/>
      <c r="T19" s="34"/>
      <c r="U19" s="34"/>
      <c r="V19" s="57"/>
      <c r="W19" s="57"/>
      <c r="X19" s="34"/>
      <c r="Y19" s="7">
        <f t="shared" si="0"/>
        <v>0</v>
      </c>
      <c r="AH19" s="3"/>
    </row>
    <row r="20" spans="1:34" x14ac:dyDescent="0.25">
      <c r="A20" s="61"/>
      <c r="B20" s="34"/>
      <c r="C20" s="34"/>
      <c r="D20" s="34"/>
      <c r="E20" s="34"/>
      <c r="F20" s="34"/>
      <c r="G20" s="34"/>
      <c r="H20" s="34"/>
      <c r="I20" s="34"/>
      <c r="J20" s="34"/>
      <c r="K20" s="34"/>
      <c r="L20" s="34"/>
      <c r="M20" s="34"/>
      <c r="N20" s="34"/>
      <c r="O20" s="34"/>
      <c r="P20" s="34"/>
      <c r="Q20" s="34"/>
      <c r="R20" s="34"/>
      <c r="S20" s="34"/>
      <c r="T20" s="34"/>
      <c r="U20" s="34"/>
      <c r="V20" s="57"/>
      <c r="W20" s="57"/>
      <c r="X20" s="34"/>
      <c r="Y20" s="7">
        <f t="shared" si="0"/>
        <v>0</v>
      </c>
      <c r="AH20" s="3"/>
    </row>
    <row r="21" spans="1:34" x14ac:dyDescent="0.25">
      <c r="A21" s="61"/>
      <c r="B21" s="34"/>
      <c r="C21" s="34"/>
      <c r="D21" s="34"/>
      <c r="E21" s="34"/>
      <c r="F21" s="34"/>
      <c r="G21" s="34"/>
      <c r="H21" s="34"/>
      <c r="I21" s="34"/>
      <c r="J21" s="34"/>
      <c r="K21" s="34"/>
      <c r="L21" s="34"/>
      <c r="M21" s="34"/>
      <c r="N21" s="34"/>
      <c r="O21" s="34"/>
      <c r="P21" s="34"/>
      <c r="Q21" s="34"/>
      <c r="R21" s="34"/>
      <c r="S21" s="34"/>
      <c r="T21" s="34"/>
      <c r="U21" s="34"/>
      <c r="V21" s="57"/>
      <c r="W21" s="57"/>
      <c r="X21" s="34"/>
      <c r="Y21" s="7">
        <f t="shared" si="0"/>
        <v>0</v>
      </c>
      <c r="AH21" s="3"/>
    </row>
    <row r="22" spans="1:34" x14ac:dyDescent="0.25">
      <c r="A22" s="61"/>
      <c r="B22" s="34"/>
      <c r="C22" s="34"/>
      <c r="D22" s="34"/>
      <c r="E22" s="34"/>
      <c r="F22" s="34"/>
      <c r="G22" s="34"/>
      <c r="H22" s="34"/>
      <c r="I22" s="34"/>
      <c r="J22" s="34"/>
      <c r="K22" s="34"/>
      <c r="L22" s="34"/>
      <c r="M22" s="34"/>
      <c r="N22" s="34"/>
      <c r="O22" s="34"/>
      <c r="P22" s="34"/>
      <c r="Q22" s="34"/>
      <c r="R22" s="34"/>
      <c r="S22" s="34"/>
      <c r="T22" s="34"/>
      <c r="U22" s="34"/>
      <c r="V22" s="57"/>
      <c r="W22" s="57"/>
      <c r="X22" s="34"/>
      <c r="Y22" s="7">
        <f t="shared" si="0"/>
        <v>0</v>
      </c>
      <c r="AH22" s="3"/>
    </row>
    <row r="23" spans="1:34" x14ac:dyDescent="0.25">
      <c r="A23" s="61"/>
      <c r="B23" s="34"/>
      <c r="C23" s="34"/>
      <c r="D23" s="34"/>
      <c r="E23" s="34"/>
      <c r="F23" s="34"/>
      <c r="G23" s="34"/>
      <c r="H23" s="34"/>
      <c r="I23" s="34"/>
      <c r="J23" s="34"/>
      <c r="K23" s="34"/>
      <c r="L23" s="34"/>
      <c r="M23" s="34"/>
      <c r="N23" s="34"/>
      <c r="O23" s="34"/>
      <c r="P23" s="34"/>
      <c r="Q23" s="34"/>
      <c r="R23" s="34"/>
      <c r="S23" s="34"/>
      <c r="T23" s="34"/>
      <c r="U23" s="34"/>
      <c r="V23" s="57"/>
      <c r="W23" s="57"/>
      <c r="X23" s="34"/>
      <c r="Y23" s="7">
        <f t="shared" si="0"/>
        <v>0</v>
      </c>
      <c r="AH23" s="3"/>
    </row>
    <row r="24" spans="1:34" x14ac:dyDescent="0.25">
      <c r="A24" s="61"/>
      <c r="B24" s="34"/>
      <c r="C24" s="34"/>
      <c r="D24" s="34"/>
      <c r="E24" s="34"/>
      <c r="F24" s="34"/>
      <c r="G24" s="34"/>
      <c r="H24" s="34"/>
      <c r="I24" s="34"/>
      <c r="J24" s="34"/>
      <c r="K24" s="34"/>
      <c r="L24" s="34"/>
      <c r="M24" s="34"/>
      <c r="N24" s="34"/>
      <c r="O24" s="34"/>
      <c r="P24" s="34"/>
      <c r="Q24" s="34"/>
      <c r="R24" s="34"/>
      <c r="S24" s="34"/>
      <c r="T24" s="34"/>
      <c r="U24" s="34"/>
      <c r="V24" s="57"/>
      <c r="W24" s="57"/>
      <c r="X24" s="34"/>
      <c r="Y24" s="7">
        <f t="shared" si="0"/>
        <v>0</v>
      </c>
      <c r="AH24" s="3"/>
    </row>
    <row r="25" spans="1:34" x14ac:dyDescent="0.25">
      <c r="A25" s="61"/>
      <c r="B25" s="34"/>
      <c r="C25" s="34"/>
      <c r="D25" s="34"/>
      <c r="E25" s="34"/>
      <c r="F25" s="34"/>
      <c r="G25" s="34"/>
      <c r="H25" s="34"/>
      <c r="I25" s="34"/>
      <c r="J25" s="34"/>
      <c r="K25" s="34"/>
      <c r="L25" s="34"/>
      <c r="M25" s="34"/>
      <c r="N25" s="34"/>
      <c r="O25" s="34"/>
      <c r="P25" s="34"/>
      <c r="Q25" s="34"/>
      <c r="R25" s="34"/>
      <c r="S25" s="34"/>
      <c r="T25" s="34"/>
      <c r="U25" s="34"/>
      <c r="V25" s="57"/>
      <c r="W25" s="57"/>
      <c r="X25" s="34"/>
      <c r="Y25" s="7">
        <f t="shared" si="0"/>
        <v>0</v>
      </c>
      <c r="AH25" s="3"/>
    </row>
    <row r="26" spans="1:34" x14ac:dyDescent="0.25">
      <c r="A26" s="61"/>
      <c r="B26" s="34"/>
      <c r="C26" s="34"/>
      <c r="D26" s="34"/>
      <c r="E26" s="34"/>
      <c r="F26" s="34"/>
      <c r="G26" s="34"/>
      <c r="H26" s="34"/>
      <c r="I26" s="34"/>
      <c r="J26" s="34"/>
      <c r="K26" s="34"/>
      <c r="L26" s="34"/>
      <c r="M26" s="34"/>
      <c r="N26" s="34"/>
      <c r="O26" s="34"/>
      <c r="P26" s="34"/>
      <c r="Q26" s="34"/>
      <c r="R26" s="34"/>
      <c r="S26" s="34"/>
      <c r="T26" s="34"/>
      <c r="U26" s="34"/>
      <c r="V26" s="57"/>
      <c r="W26" s="57"/>
      <c r="X26" s="34"/>
      <c r="Y26" s="7">
        <f t="shared" si="0"/>
        <v>0</v>
      </c>
      <c r="AH26" s="3"/>
    </row>
    <row r="27" spans="1:34" x14ac:dyDescent="0.25">
      <c r="A27" s="61"/>
      <c r="B27" s="34"/>
      <c r="C27" s="34"/>
      <c r="D27" s="34"/>
      <c r="E27" s="34"/>
      <c r="F27" s="34"/>
      <c r="G27" s="34"/>
      <c r="H27" s="34"/>
      <c r="I27" s="34"/>
      <c r="J27" s="34"/>
      <c r="K27" s="34"/>
      <c r="L27" s="34"/>
      <c r="M27" s="34"/>
      <c r="N27" s="34"/>
      <c r="O27" s="34"/>
      <c r="P27" s="34"/>
      <c r="Q27" s="34"/>
      <c r="R27" s="34"/>
      <c r="S27" s="34"/>
      <c r="T27" s="34"/>
      <c r="U27" s="34"/>
      <c r="V27" s="57"/>
      <c r="W27" s="57"/>
      <c r="X27" s="34"/>
      <c r="Y27" s="7">
        <f t="shared" si="0"/>
        <v>0</v>
      </c>
      <c r="AH27" s="3"/>
    </row>
    <row r="28" spans="1:34" x14ac:dyDescent="0.25">
      <c r="A28" s="61"/>
      <c r="B28" s="34"/>
      <c r="C28" s="34"/>
      <c r="D28" s="34"/>
      <c r="E28" s="34"/>
      <c r="F28" s="34"/>
      <c r="G28" s="34"/>
      <c r="H28" s="34"/>
      <c r="I28" s="34"/>
      <c r="J28" s="34"/>
      <c r="K28" s="34"/>
      <c r="L28" s="34"/>
      <c r="M28" s="34"/>
      <c r="N28" s="34"/>
      <c r="O28" s="34"/>
      <c r="P28" s="34"/>
      <c r="Q28" s="34"/>
      <c r="R28" s="34"/>
      <c r="S28" s="34"/>
      <c r="T28" s="34"/>
      <c r="U28" s="34"/>
      <c r="V28" s="57"/>
      <c r="W28" s="57"/>
      <c r="X28" s="34"/>
      <c r="Y28" s="7">
        <f t="shared" si="0"/>
        <v>0</v>
      </c>
      <c r="AH28" s="3"/>
    </row>
    <row r="29" spans="1:34" x14ac:dyDescent="0.25">
      <c r="A29" s="61"/>
      <c r="B29" s="34"/>
      <c r="C29" s="34"/>
      <c r="D29" s="34"/>
      <c r="E29" s="34"/>
      <c r="F29" s="34"/>
      <c r="G29" s="34"/>
      <c r="H29" s="34"/>
      <c r="I29" s="34"/>
      <c r="J29" s="34"/>
      <c r="K29" s="34"/>
      <c r="L29" s="34"/>
      <c r="M29" s="34"/>
      <c r="N29" s="34"/>
      <c r="O29" s="34"/>
      <c r="P29" s="34"/>
      <c r="Q29" s="34"/>
      <c r="R29" s="34"/>
      <c r="S29" s="34"/>
      <c r="T29" s="34"/>
      <c r="U29" s="34"/>
      <c r="V29" s="57"/>
      <c r="W29" s="57"/>
      <c r="X29" s="34"/>
      <c r="Y29" s="7">
        <f t="shared" si="0"/>
        <v>0</v>
      </c>
      <c r="AH29" s="3"/>
    </row>
    <row r="30" spans="1:34" x14ac:dyDescent="0.25">
      <c r="A30" s="61"/>
      <c r="B30" s="34"/>
      <c r="C30" s="34"/>
      <c r="D30" s="34"/>
      <c r="E30" s="34"/>
      <c r="F30" s="34"/>
      <c r="G30" s="34"/>
      <c r="H30" s="34"/>
      <c r="I30" s="34"/>
      <c r="J30" s="34"/>
      <c r="K30" s="34"/>
      <c r="L30" s="34"/>
      <c r="M30" s="34"/>
      <c r="N30" s="34"/>
      <c r="O30" s="34"/>
      <c r="P30" s="34"/>
      <c r="Q30" s="34"/>
      <c r="R30" s="34"/>
      <c r="S30" s="34"/>
      <c r="T30" s="34"/>
      <c r="U30" s="34"/>
      <c r="V30" s="57"/>
      <c r="W30" s="57"/>
      <c r="X30" s="34"/>
      <c r="Y30" s="7">
        <f t="shared" si="0"/>
        <v>0</v>
      </c>
      <c r="AH30" s="3"/>
    </row>
    <row r="31" spans="1:34" x14ac:dyDescent="0.25">
      <c r="A31" s="61"/>
      <c r="B31" s="34"/>
      <c r="C31" s="34"/>
      <c r="D31" s="34"/>
      <c r="E31" s="34"/>
      <c r="F31" s="34"/>
      <c r="G31" s="34"/>
      <c r="H31" s="34"/>
      <c r="I31" s="34"/>
      <c r="J31" s="34"/>
      <c r="K31" s="34"/>
      <c r="L31" s="34"/>
      <c r="M31" s="34"/>
      <c r="N31" s="34"/>
      <c r="O31" s="34"/>
      <c r="P31" s="34"/>
      <c r="Q31" s="34"/>
      <c r="R31" s="34"/>
      <c r="S31" s="34"/>
      <c r="T31" s="34"/>
      <c r="U31" s="34"/>
      <c r="V31" s="57"/>
      <c r="W31" s="57"/>
      <c r="X31" s="34"/>
      <c r="Y31" s="7">
        <f t="shared" si="0"/>
        <v>0</v>
      </c>
      <c r="AH31" s="3"/>
    </row>
    <row r="32" spans="1:34" x14ac:dyDescent="0.25">
      <c r="A32" s="27" t="s">
        <v>21</v>
      </c>
      <c r="B32" s="7">
        <f>SUM(B8:B31)</f>
        <v>0</v>
      </c>
      <c r="C32" s="7">
        <f t="shared" ref="C32:U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 t="shared" ref="V32:X32" si="2">SUM(V8:V31)</f>
        <v>0</v>
      </c>
      <c r="W32" s="7">
        <f t="shared" si="2"/>
        <v>0</v>
      </c>
      <c r="X32" s="7">
        <f t="shared" si="2"/>
        <v>0</v>
      </c>
      <c r="Y32" s="70" t="e">
        <f>SUM(Y8:Y31)/COUNT(B8:B31)</f>
        <v>#DIV/0!</v>
      </c>
      <c r="AH32" s="3"/>
    </row>
    <row r="33" spans="1:34" x14ac:dyDescent="0.25">
      <c r="A33" s="27" t="s">
        <v>22</v>
      </c>
      <c r="B33" s="7" t="e">
        <f>B32/COUNT(B8:B31)*100</f>
        <v>#DIV/0!</v>
      </c>
      <c r="C33" s="7" t="e">
        <f t="shared" ref="C33:U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c r="U33" s="7" t="e">
        <f t="shared" si="3"/>
        <v>#DIV/0!</v>
      </c>
      <c r="V33" s="7" t="e">
        <f t="shared" ref="V33:X33" si="4">V32/COUNT(V8:V31)*100</f>
        <v>#DIV/0!</v>
      </c>
      <c r="W33" s="7" t="e">
        <f t="shared" si="4"/>
        <v>#DIV/0!</v>
      </c>
      <c r="X33" s="7" t="e">
        <f t="shared" si="4"/>
        <v>#DIV/0!</v>
      </c>
      <c r="Y33" s="71"/>
      <c r="AH33" s="3"/>
    </row>
    <row r="34" spans="1:34" ht="8.25" customHeight="1" x14ac:dyDescent="0.25"/>
    <row r="35" spans="1:34" x14ac:dyDescent="0.25">
      <c r="A35" s="19" t="s">
        <v>12</v>
      </c>
      <c r="B35" s="11"/>
      <c r="C35" s="11"/>
      <c r="D35" s="11"/>
      <c r="E35" s="11"/>
      <c r="F35" s="11"/>
      <c r="G35" s="11"/>
      <c r="H35" s="11"/>
      <c r="I35" s="11"/>
      <c r="J35" s="11"/>
      <c r="K35" s="11"/>
      <c r="L35" s="11"/>
      <c r="M35" s="11"/>
      <c r="N35" s="11"/>
      <c r="O35" s="11"/>
      <c r="P35" s="11"/>
      <c r="Q35" s="11"/>
      <c r="R35" s="11"/>
      <c r="S35" s="11"/>
      <c r="T35" s="12"/>
      <c r="V35" s="86" t="s">
        <v>13</v>
      </c>
      <c r="W35" s="87"/>
      <c r="X35" s="87"/>
      <c r="Y35" s="88"/>
      <c r="AH35" s="3"/>
    </row>
    <row r="36" spans="1:34" x14ac:dyDescent="0.25">
      <c r="A36" s="13"/>
      <c r="B36" s="14"/>
      <c r="C36" s="14"/>
      <c r="D36" s="14"/>
      <c r="E36" s="14"/>
      <c r="F36" s="14"/>
      <c r="G36" s="14"/>
      <c r="H36" s="14"/>
      <c r="I36" s="14"/>
      <c r="J36" s="14"/>
      <c r="K36" s="14"/>
      <c r="L36" s="14"/>
      <c r="M36" s="14"/>
      <c r="N36" s="14"/>
      <c r="O36" s="14"/>
      <c r="P36" s="14"/>
      <c r="Q36" s="14"/>
      <c r="R36" s="14"/>
      <c r="S36" s="14"/>
      <c r="T36" s="15"/>
      <c r="V36" s="89" t="s">
        <v>14</v>
      </c>
      <c r="W36" s="90"/>
      <c r="X36" s="84"/>
      <c r="Y36" s="85"/>
      <c r="AH36" s="3"/>
    </row>
    <row r="37" spans="1:34" x14ac:dyDescent="0.25">
      <c r="A37" s="13"/>
      <c r="B37" s="14"/>
      <c r="C37" s="14"/>
      <c r="D37" s="14"/>
      <c r="E37" s="14"/>
      <c r="F37" s="14"/>
      <c r="G37" s="14"/>
      <c r="H37" s="14"/>
      <c r="I37" s="14"/>
      <c r="J37" s="14"/>
      <c r="K37" s="14"/>
      <c r="L37" s="14"/>
      <c r="M37" s="14"/>
      <c r="N37" s="14"/>
      <c r="O37" s="14"/>
      <c r="P37" s="14"/>
      <c r="Q37" s="14"/>
      <c r="R37" s="14"/>
      <c r="S37" s="14"/>
      <c r="T37" s="15"/>
      <c r="V37" s="91" t="s">
        <v>15</v>
      </c>
      <c r="W37" s="92"/>
      <c r="X37" s="84"/>
      <c r="Y37" s="85"/>
      <c r="AH37" s="3"/>
    </row>
    <row r="38" spans="1:34" x14ac:dyDescent="0.25">
      <c r="A38" s="13"/>
      <c r="B38" s="14"/>
      <c r="C38" s="14"/>
      <c r="D38" s="14"/>
      <c r="E38" s="14"/>
      <c r="F38" s="14"/>
      <c r="G38" s="14"/>
      <c r="H38" s="14"/>
      <c r="I38" s="14"/>
      <c r="J38" s="14"/>
      <c r="K38" s="14"/>
      <c r="L38" s="14"/>
      <c r="M38" s="14"/>
      <c r="N38" s="14"/>
      <c r="O38" s="14"/>
      <c r="P38" s="14"/>
      <c r="Q38" s="14"/>
      <c r="R38" s="14"/>
      <c r="S38" s="14"/>
      <c r="T38" s="15"/>
      <c r="V38" s="93" t="s">
        <v>16</v>
      </c>
      <c r="W38" s="94"/>
      <c r="X38" s="84"/>
      <c r="Y38" s="85"/>
      <c r="AH38" s="3"/>
    </row>
    <row r="39" spans="1:34" x14ac:dyDescent="0.25">
      <c r="A39" s="13"/>
      <c r="B39" s="14"/>
      <c r="C39" s="14"/>
      <c r="D39" s="14"/>
      <c r="E39" s="14"/>
      <c r="F39" s="14"/>
      <c r="G39" s="14"/>
      <c r="H39" s="14"/>
      <c r="I39" s="14"/>
      <c r="J39" s="14"/>
      <c r="K39" s="14"/>
      <c r="L39" s="14"/>
      <c r="M39" s="14"/>
      <c r="N39" s="14"/>
      <c r="O39" s="14"/>
      <c r="P39" s="14"/>
      <c r="Q39" s="14"/>
      <c r="R39" s="14"/>
      <c r="S39" s="14"/>
      <c r="T39" s="15"/>
      <c r="V39" s="95" t="s">
        <v>17</v>
      </c>
      <c r="W39" s="96"/>
      <c r="X39" s="84"/>
      <c r="Y39" s="85"/>
      <c r="AH39" s="3"/>
    </row>
    <row r="40" spans="1:34" x14ac:dyDescent="0.25">
      <c r="A40" s="13"/>
      <c r="B40" s="14"/>
      <c r="C40" s="14"/>
      <c r="D40" s="14"/>
      <c r="E40" s="14"/>
      <c r="F40" s="14"/>
      <c r="G40" s="14"/>
      <c r="H40" s="14"/>
      <c r="I40" s="14"/>
      <c r="J40" s="14"/>
      <c r="K40" s="14"/>
      <c r="L40" s="14"/>
      <c r="M40" s="14"/>
      <c r="N40" s="14"/>
      <c r="O40" s="14"/>
      <c r="P40" s="14"/>
      <c r="Q40" s="14"/>
      <c r="R40" s="14"/>
      <c r="S40" s="14"/>
      <c r="T40" s="15"/>
      <c r="V40" s="80" t="s">
        <v>18</v>
      </c>
      <c r="W40" s="81"/>
      <c r="X40" s="84"/>
      <c r="Y40" s="85"/>
      <c r="AH40" s="3"/>
    </row>
    <row r="41" spans="1:34" x14ac:dyDescent="0.25">
      <c r="A41" s="16"/>
      <c r="B41" s="17"/>
      <c r="C41" s="17"/>
      <c r="D41" s="17"/>
      <c r="E41" s="17"/>
      <c r="F41" s="17"/>
      <c r="G41" s="17"/>
      <c r="H41" s="17"/>
      <c r="I41" s="17"/>
      <c r="J41" s="17"/>
      <c r="K41" s="17"/>
      <c r="L41" s="17"/>
      <c r="M41" s="17"/>
      <c r="N41" s="17"/>
      <c r="O41" s="17"/>
      <c r="P41" s="17"/>
      <c r="Q41" s="17"/>
      <c r="R41" s="17"/>
      <c r="S41" s="17"/>
      <c r="T41" s="18"/>
      <c r="V41" s="82" t="s">
        <v>19</v>
      </c>
      <c r="W41" s="83"/>
      <c r="X41" s="84"/>
      <c r="Y41" s="85"/>
      <c r="AH41" s="3"/>
    </row>
    <row r="42" spans="1:34" x14ac:dyDescent="0.25">
      <c r="A42" s="14"/>
      <c r="B42" s="14"/>
      <c r="C42" s="14"/>
      <c r="D42" s="14"/>
      <c r="E42" s="14"/>
      <c r="F42" s="14"/>
      <c r="G42" s="14"/>
      <c r="H42" s="14"/>
      <c r="I42" s="14"/>
      <c r="J42" s="14"/>
      <c r="K42" s="14"/>
      <c r="L42" s="14"/>
      <c r="M42" s="14"/>
      <c r="N42" s="14"/>
      <c r="O42" s="14"/>
      <c r="T42" s="8"/>
      <c r="AH42" s="3"/>
    </row>
    <row r="43" spans="1:34" x14ac:dyDescent="0.25">
      <c r="T43" s="8"/>
      <c r="AH43" s="3"/>
    </row>
  </sheetData>
  <mergeCells count="14">
    <mergeCell ref="V41:W41"/>
    <mergeCell ref="X41:Y41"/>
    <mergeCell ref="V38:W38"/>
    <mergeCell ref="X38:Y38"/>
    <mergeCell ref="V39:W39"/>
    <mergeCell ref="X39:Y39"/>
    <mergeCell ref="V40:W40"/>
    <mergeCell ref="X40:Y40"/>
    <mergeCell ref="Y32:Y33"/>
    <mergeCell ref="V35:Y35"/>
    <mergeCell ref="V36:W36"/>
    <mergeCell ref="X36:Y36"/>
    <mergeCell ref="V37:W37"/>
    <mergeCell ref="X37:Y37"/>
  </mergeCells>
  <conditionalFormatting sqref="B33:X33">
    <cfRule type="cellIs" dxfId="77" priority="13" operator="greaterThanOrEqual">
      <formula>90</formula>
    </cfRule>
    <cfRule type="cellIs" dxfId="76" priority="14" operator="between">
      <formula>80</formula>
      <formula>89.99</formula>
    </cfRule>
    <cfRule type="cellIs" dxfId="75" priority="15" operator="between">
      <formula>70</formula>
      <formula>79.99</formula>
    </cfRule>
    <cfRule type="cellIs" dxfId="74" priority="16" operator="between">
      <formula>60</formula>
      <formula>69.99</formula>
    </cfRule>
    <cfRule type="cellIs" dxfId="73" priority="17" operator="between">
      <formula>50</formula>
      <formula>59.99</formula>
    </cfRule>
    <cfRule type="cellIs" dxfId="72" priority="18" operator="lessThanOrEqual">
      <formula>49.99</formula>
    </cfRule>
  </conditionalFormatting>
  <conditionalFormatting sqref="Y8:Y31">
    <cfRule type="cellIs" dxfId="71" priority="1" operator="greaterThanOrEqual">
      <formula>90</formula>
    </cfRule>
    <cfRule type="cellIs" dxfId="70" priority="2" operator="between">
      <formula>80</formula>
      <formula>89.99</formula>
    </cfRule>
    <cfRule type="cellIs" dxfId="69" priority="3" operator="between">
      <formula>70</formula>
      <formula>79.99</formula>
    </cfRule>
    <cfRule type="cellIs" dxfId="68" priority="4" operator="between">
      <formula>60</formula>
      <formula>69.99</formula>
    </cfRule>
    <cfRule type="cellIs" dxfId="67" priority="5" operator="between">
      <formula>50</formula>
      <formula>59.99</formula>
    </cfRule>
    <cfRule type="cellIs" dxfId="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41"/>
  <sheetViews>
    <sheetView showGridLines="0" workbookViewId="0"/>
  </sheetViews>
  <sheetFormatPr defaultRowHeight="15" x14ac:dyDescent="0.25"/>
  <cols>
    <col min="1" max="1" width="26.140625" style="3" customWidth="1"/>
    <col min="2" max="12" width="7.140625" style="3" customWidth="1"/>
    <col min="13" max="16384" width="9.140625" style="3"/>
  </cols>
  <sheetData>
    <row r="1" spans="1:12" ht="14.25" customHeight="1" x14ac:dyDescent="0.25">
      <c r="A1" s="26" t="s">
        <v>20</v>
      </c>
    </row>
    <row r="2" spans="1:12" s="10" customFormat="1" ht="14.25" customHeight="1" x14ac:dyDescent="0.3">
      <c r="A2" s="9" t="s">
        <v>169</v>
      </c>
      <c r="B2" s="23"/>
      <c r="C2" s="23"/>
      <c r="D2" s="23"/>
      <c r="E2" s="23"/>
      <c r="F2" s="23"/>
      <c r="G2" s="23"/>
      <c r="H2" s="23"/>
    </row>
    <row r="3" spans="1:12" ht="14.25" customHeight="1" x14ac:dyDescent="0.25">
      <c r="A3" s="9" t="s">
        <v>68</v>
      </c>
    </row>
    <row r="4" spans="1:12" ht="10.5" customHeight="1" x14ac:dyDescent="0.2">
      <c r="A4" s="54"/>
      <c r="B4" s="44"/>
      <c r="C4" s="44"/>
      <c r="D4" s="44"/>
      <c r="E4" s="44"/>
      <c r="F4" s="44"/>
      <c r="G4" s="44"/>
      <c r="H4" s="44"/>
    </row>
    <row r="5" spans="1:12" ht="10.5" customHeight="1" x14ac:dyDescent="0.25">
      <c r="A5" s="54"/>
      <c r="B5" s="22"/>
    </row>
    <row r="6" spans="1:12" s="22" customFormat="1" ht="10.5" customHeight="1" x14ac:dyDescent="0.25">
      <c r="A6" s="20"/>
      <c r="B6" s="20" t="s">
        <v>92</v>
      </c>
      <c r="C6" s="20" t="s">
        <v>93</v>
      </c>
      <c r="D6" s="20" t="s">
        <v>94</v>
      </c>
      <c r="E6" s="20" t="s">
        <v>59</v>
      </c>
      <c r="F6" s="20" t="s">
        <v>95</v>
      </c>
      <c r="G6" s="20" t="s">
        <v>33</v>
      </c>
      <c r="H6" s="20" t="s">
        <v>92</v>
      </c>
      <c r="I6" s="20" t="s">
        <v>95</v>
      </c>
      <c r="J6" s="20" t="s">
        <v>95</v>
      </c>
      <c r="K6" s="20" t="s">
        <v>92</v>
      </c>
      <c r="L6" s="20" t="s">
        <v>92</v>
      </c>
    </row>
    <row r="7" spans="1:12" s="4" customFormat="1" ht="14.25" customHeight="1" x14ac:dyDescent="0.25">
      <c r="A7" s="46" t="s">
        <v>10</v>
      </c>
      <c r="B7" s="56">
        <v>1</v>
      </c>
      <c r="C7" s="5">
        <v>2</v>
      </c>
      <c r="D7" s="5">
        <v>3</v>
      </c>
      <c r="E7" s="5">
        <v>4</v>
      </c>
      <c r="F7" s="5">
        <v>5</v>
      </c>
      <c r="G7" s="5">
        <v>6</v>
      </c>
      <c r="H7" s="5">
        <v>7</v>
      </c>
      <c r="I7" s="5">
        <v>8</v>
      </c>
      <c r="J7" s="5">
        <v>9</v>
      </c>
      <c r="K7" s="5">
        <v>10</v>
      </c>
      <c r="L7" s="5">
        <v>11</v>
      </c>
    </row>
    <row r="8" spans="1:12" ht="14.25" customHeight="1" x14ac:dyDescent="0.25">
      <c r="A8" s="61"/>
      <c r="B8" s="53"/>
      <c r="C8" s="53"/>
      <c r="D8" s="53"/>
      <c r="E8" s="53"/>
      <c r="F8" s="53"/>
      <c r="G8" s="53"/>
      <c r="H8" s="53"/>
      <c r="I8" s="57"/>
      <c r="J8" s="57"/>
      <c r="K8" s="57"/>
      <c r="L8" s="57"/>
    </row>
    <row r="9" spans="1:12" ht="14.25" customHeight="1" x14ac:dyDescent="0.25">
      <c r="A9" s="61"/>
      <c r="B9" s="53"/>
      <c r="C9" s="53"/>
      <c r="D9" s="53"/>
      <c r="E9" s="53"/>
      <c r="F9" s="53"/>
      <c r="G9" s="53"/>
      <c r="H9" s="53"/>
      <c r="I9" s="57"/>
      <c r="J9" s="57"/>
      <c r="K9" s="57"/>
      <c r="L9" s="57"/>
    </row>
    <row r="10" spans="1:12" ht="14.25" customHeight="1" x14ac:dyDescent="0.25">
      <c r="A10" s="61"/>
      <c r="B10" s="53"/>
      <c r="C10" s="53"/>
      <c r="D10" s="53"/>
      <c r="E10" s="53"/>
      <c r="F10" s="53"/>
      <c r="G10" s="53"/>
      <c r="H10" s="53"/>
      <c r="I10" s="57"/>
      <c r="J10" s="57"/>
      <c r="K10" s="57"/>
      <c r="L10" s="57"/>
    </row>
    <row r="11" spans="1:12" ht="14.25" customHeight="1" x14ac:dyDescent="0.25">
      <c r="A11" s="61"/>
      <c r="B11" s="53"/>
      <c r="C11" s="53"/>
      <c r="D11" s="53"/>
      <c r="E11" s="53"/>
      <c r="F11" s="53"/>
      <c r="G11" s="53"/>
      <c r="H11" s="53"/>
      <c r="I11" s="57"/>
      <c r="J11" s="57"/>
      <c r="K11" s="57"/>
      <c r="L11" s="57"/>
    </row>
    <row r="12" spans="1:12" ht="14.25" customHeight="1" x14ac:dyDescent="0.25">
      <c r="A12" s="61"/>
      <c r="B12" s="53"/>
      <c r="C12" s="53"/>
      <c r="D12" s="53"/>
      <c r="E12" s="53"/>
      <c r="F12" s="53"/>
      <c r="G12" s="53"/>
      <c r="H12" s="53"/>
      <c r="I12" s="57"/>
      <c r="J12" s="57"/>
      <c r="K12" s="57"/>
      <c r="L12" s="57"/>
    </row>
    <row r="13" spans="1:12" ht="14.25" customHeight="1" x14ac:dyDescent="0.25">
      <c r="A13" s="61"/>
      <c r="B13" s="53"/>
      <c r="C13" s="53"/>
      <c r="D13" s="53"/>
      <c r="E13" s="53"/>
      <c r="F13" s="53"/>
      <c r="G13" s="53"/>
      <c r="H13" s="53"/>
      <c r="I13" s="57"/>
      <c r="J13" s="57"/>
      <c r="K13" s="57"/>
      <c r="L13" s="57"/>
    </row>
    <row r="14" spans="1:12" ht="14.25" customHeight="1" x14ac:dyDescent="0.25">
      <c r="A14" s="61"/>
      <c r="B14" s="53"/>
      <c r="C14" s="53"/>
      <c r="D14" s="53"/>
      <c r="E14" s="53"/>
      <c r="F14" s="53"/>
      <c r="G14" s="53"/>
      <c r="H14" s="53"/>
      <c r="I14" s="57"/>
      <c r="J14" s="57"/>
      <c r="K14" s="57"/>
      <c r="L14" s="57"/>
    </row>
    <row r="15" spans="1:12" ht="14.25" customHeight="1" x14ac:dyDescent="0.25">
      <c r="A15" s="61"/>
      <c r="B15" s="53"/>
      <c r="C15" s="53"/>
      <c r="D15" s="53"/>
      <c r="E15" s="53"/>
      <c r="F15" s="53"/>
      <c r="G15" s="53"/>
      <c r="H15" s="53"/>
      <c r="I15" s="57"/>
      <c r="J15" s="57"/>
      <c r="K15" s="57"/>
      <c r="L15" s="57"/>
    </row>
    <row r="16" spans="1:12" ht="14.25" customHeight="1" x14ac:dyDescent="0.25">
      <c r="A16" s="61"/>
      <c r="B16" s="53"/>
      <c r="C16" s="53"/>
      <c r="D16" s="53"/>
      <c r="E16" s="53"/>
      <c r="F16" s="53"/>
      <c r="G16" s="53"/>
      <c r="H16" s="53"/>
      <c r="I16" s="57"/>
      <c r="J16" s="57"/>
      <c r="K16" s="57"/>
      <c r="L16" s="57"/>
    </row>
    <row r="17" spans="1:12" ht="14.25" customHeight="1" x14ac:dyDescent="0.25">
      <c r="A17" s="61"/>
      <c r="B17" s="53"/>
      <c r="C17" s="53"/>
      <c r="D17" s="53"/>
      <c r="E17" s="53"/>
      <c r="F17" s="53"/>
      <c r="G17" s="53"/>
      <c r="H17" s="53"/>
      <c r="I17" s="57"/>
      <c r="J17" s="57"/>
      <c r="K17" s="57"/>
      <c r="L17" s="57"/>
    </row>
    <row r="18" spans="1:12" ht="14.25" customHeight="1" x14ac:dyDescent="0.25">
      <c r="A18" s="61"/>
      <c r="B18" s="53"/>
      <c r="C18" s="53"/>
      <c r="D18" s="53"/>
      <c r="E18" s="53"/>
      <c r="F18" s="53"/>
      <c r="G18" s="53"/>
      <c r="H18" s="53"/>
      <c r="I18" s="57"/>
      <c r="J18" s="57"/>
      <c r="K18" s="57"/>
      <c r="L18" s="57"/>
    </row>
    <row r="19" spans="1:12" ht="14.25" customHeight="1" x14ac:dyDescent="0.25">
      <c r="A19" s="61"/>
      <c r="B19" s="53"/>
      <c r="C19" s="53"/>
      <c r="D19" s="53"/>
      <c r="E19" s="53"/>
      <c r="F19" s="53"/>
      <c r="G19" s="53"/>
      <c r="H19" s="53"/>
      <c r="I19" s="57"/>
      <c r="J19" s="57"/>
      <c r="K19" s="57"/>
      <c r="L19" s="57"/>
    </row>
    <row r="20" spans="1:12" ht="14.25" customHeight="1" x14ac:dyDescent="0.25">
      <c r="A20" s="61"/>
      <c r="B20" s="53"/>
      <c r="C20" s="53"/>
      <c r="D20" s="53"/>
      <c r="E20" s="53"/>
      <c r="F20" s="53"/>
      <c r="G20" s="53"/>
      <c r="H20" s="53"/>
      <c r="I20" s="57"/>
      <c r="J20" s="57"/>
      <c r="K20" s="57"/>
      <c r="L20" s="57"/>
    </row>
    <row r="21" spans="1:12" ht="14.25" customHeight="1" x14ac:dyDescent="0.25">
      <c r="A21" s="61"/>
      <c r="B21" s="53"/>
      <c r="C21" s="53"/>
      <c r="D21" s="53"/>
      <c r="E21" s="53"/>
      <c r="F21" s="53"/>
      <c r="G21" s="53"/>
      <c r="H21" s="53"/>
      <c r="I21" s="57"/>
      <c r="J21" s="57"/>
      <c r="K21" s="57"/>
      <c r="L21" s="57"/>
    </row>
    <row r="22" spans="1:12" ht="14.25" customHeight="1" x14ac:dyDescent="0.25">
      <c r="A22" s="61"/>
      <c r="B22" s="53"/>
      <c r="C22" s="53"/>
      <c r="D22" s="53"/>
      <c r="E22" s="53"/>
      <c r="F22" s="53"/>
      <c r="G22" s="53"/>
      <c r="H22" s="53"/>
      <c r="I22" s="57"/>
      <c r="J22" s="57"/>
      <c r="K22" s="57"/>
      <c r="L22" s="57"/>
    </row>
    <row r="23" spans="1:12" ht="14.25" customHeight="1" x14ac:dyDescent="0.25">
      <c r="A23" s="61"/>
      <c r="B23" s="53"/>
      <c r="C23" s="53"/>
      <c r="D23" s="53"/>
      <c r="E23" s="53"/>
      <c r="F23" s="53"/>
      <c r="G23" s="53"/>
      <c r="H23" s="53"/>
      <c r="I23" s="57"/>
      <c r="J23" s="57"/>
      <c r="K23" s="57"/>
      <c r="L23" s="57"/>
    </row>
    <row r="24" spans="1:12" ht="14.25" customHeight="1" x14ac:dyDescent="0.25">
      <c r="A24" s="61"/>
      <c r="B24" s="53"/>
      <c r="C24" s="53"/>
      <c r="D24" s="53"/>
      <c r="E24" s="53"/>
      <c r="F24" s="53"/>
      <c r="G24" s="53"/>
      <c r="H24" s="53"/>
      <c r="I24" s="57"/>
      <c r="J24" s="57"/>
      <c r="K24" s="57"/>
      <c r="L24" s="57"/>
    </row>
    <row r="25" spans="1:12" ht="14.25" customHeight="1" x14ac:dyDescent="0.25">
      <c r="A25" s="61"/>
      <c r="B25" s="53"/>
      <c r="C25" s="53"/>
      <c r="D25" s="53"/>
      <c r="E25" s="53"/>
      <c r="F25" s="53"/>
      <c r="G25" s="53"/>
      <c r="H25" s="53"/>
      <c r="I25" s="57"/>
      <c r="J25" s="57"/>
      <c r="K25" s="57"/>
      <c r="L25" s="57"/>
    </row>
    <row r="26" spans="1:12" ht="14.25" customHeight="1" x14ac:dyDescent="0.25">
      <c r="A26" s="61"/>
      <c r="B26" s="53"/>
      <c r="C26" s="53"/>
      <c r="D26" s="53"/>
      <c r="E26" s="53"/>
      <c r="F26" s="53"/>
      <c r="G26" s="53"/>
      <c r="H26" s="53"/>
      <c r="I26" s="57"/>
      <c r="J26" s="57"/>
      <c r="K26" s="57"/>
      <c r="L26" s="57"/>
    </row>
    <row r="27" spans="1:12" ht="14.25" customHeight="1" x14ac:dyDescent="0.25">
      <c r="A27" s="61"/>
      <c r="B27" s="53"/>
      <c r="C27" s="53"/>
      <c r="D27" s="53"/>
      <c r="E27" s="53"/>
      <c r="F27" s="53"/>
      <c r="G27" s="53"/>
      <c r="H27" s="53"/>
      <c r="I27" s="57"/>
      <c r="J27" s="57"/>
      <c r="K27" s="57"/>
      <c r="L27" s="57"/>
    </row>
    <row r="28" spans="1:12" ht="14.25" customHeight="1" x14ac:dyDescent="0.25">
      <c r="A28" s="61"/>
      <c r="B28" s="53"/>
      <c r="C28" s="53"/>
      <c r="D28" s="53"/>
      <c r="E28" s="53"/>
      <c r="F28" s="53"/>
      <c r="G28" s="53"/>
      <c r="H28" s="53"/>
      <c r="I28" s="57"/>
      <c r="J28" s="57"/>
      <c r="K28" s="57"/>
      <c r="L28" s="57"/>
    </row>
    <row r="29" spans="1:12" ht="14.25" customHeight="1" x14ac:dyDescent="0.25">
      <c r="A29" s="61"/>
      <c r="B29" s="53"/>
      <c r="C29" s="53"/>
      <c r="D29" s="53"/>
      <c r="E29" s="53"/>
      <c r="F29" s="53"/>
      <c r="G29" s="53"/>
      <c r="H29" s="53"/>
      <c r="I29" s="57"/>
      <c r="J29" s="57"/>
      <c r="K29" s="57"/>
      <c r="L29" s="57"/>
    </row>
    <row r="30" spans="1:12" ht="14.25" customHeight="1" x14ac:dyDescent="0.25">
      <c r="A30" s="61"/>
      <c r="B30" s="53"/>
      <c r="C30" s="69"/>
      <c r="D30" s="69"/>
      <c r="E30" s="69"/>
      <c r="F30" s="69"/>
      <c r="G30" s="69"/>
      <c r="H30" s="69"/>
      <c r="I30" s="69"/>
      <c r="J30" s="69"/>
      <c r="K30" s="69"/>
      <c r="L30" s="69"/>
    </row>
    <row r="31" spans="1:12" ht="14.25" customHeight="1" x14ac:dyDescent="0.25">
      <c r="A31" s="61"/>
      <c r="B31" s="53"/>
      <c r="C31" s="53"/>
      <c r="D31" s="53"/>
      <c r="E31" s="53"/>
      <c r="F31" s="53"/>
      <c r="G31" s="53"/>
      <c r="H31" s="53"/>
      <c r="I31" s="57"/>
      <c r="J31" s="57"/>
      <c r="K31" s="57"/>
      <c r="L31" s="57"/>
    </row>
    <row r="32" spans="1:12" ht="14.25" customHeight="1" x14ac:dyDescent="0.25">
      <c r="A32" s="27" t="s">
        <v>21</v>
      </c>
      <c r="B32" s="7">
        <f>SUM(B8:B31)</f>
        <v>0</v>
      </c>
      <c r="C32" s="7">
        <f t="shared" ref="C32:H32" si="0">SUM(C8:C31)</f>
        <v>0</v>
      </c>
      <c r="D32" s="7">
        <f t="shared" si="0"/>
        <v>0</v>
      </c>
      <c r="E32" s="7">
        <f t="shared" si="0"/>
        <v>0</v>
      </c>
      <c r="F32" s="7">
        <f t="shared" si="0"/>
        <v>0</v>
      </c>
      <c r="G32" s="7">
        <f t="shared" si="0"/>
        <v>0</v>
      </c>
      <c r="H32" s="7">
        <f t="shared" si="0"/>
        <v>0</v>
      </c>
      <c r="I32" s="7">
        <f t="shared" ref="I32:L32" si="1">SUM(I8:I31)</f>
        <v>0</v>
      </c>
      <c r="J32" s="7">
        <f t="shared" si="1"/>
        <v>0</v>
      </c>
      <c r="K32" s="7">
        <f t="shared" si="1"/>
        <v>0</v>
      </c>
      <c r="L32" s="7">
        <f t="shared" si="1"/>
        <v>0</v>
      </c>
    </row>
    <row r="33" spans="1:12" ht="14.25" customHeight="1" x14ac:dyDescent="0.25">
      <c r="A33" s="27" t="s">
        <v>22</v>
      </c>
      <c r="B33" s="7" t="e">
        <f>B32/COUNT(B8:B31)*100</f>
        <v>#DIV/0!</v>
      </c>
      <c r="C33" s="7" t="e">
        <f t="shared" ref="C33:H33" si="2">C32/COUNT(C8:C31)*100</f>
        <v>#DIV/0!</v>
      </c>
      <c r="D33" s="7" t="e">
        <f t="shared" si="2"/>
        <v>#DIV/0!</v>
      </c>
      <c r="E33" s="7" t="e">
        <f t="shared" si="2"/>
        <v>#DIV/0!</v>
      </c>
      <c r="F33" s="7" t="e">
        <f t="shared" si="2"/>
        <v>#DIV/0!</v>
      </c>
      <c r="G33" s="7" t="e">
        <f t="shared" si="2"/>
        <v>#DIV/0!</v>
      </c>
      <c r="H33" s="7" t="e">
        <f t="shared" si="2"/>
        <v>#DIV/0!</v>
      </c>
      <c r="I33" s="7" t="e">
        <f t="shared" ref="I33:L33" si="3">I32/COUNT(I8:I31)*100</f>
        <v>#DIV/0!</v>
      </c>
      <c r="J33" s="7" t="e">
        <f t="shared" si="3"/>
        <v>#DIV/0!</v>
      </c>
      <c r="K33" s="7" t="e">
        <f t="shared" si="3"/>
        <v>#DIV/0!</v>
      </c>
      <c r="L33" s="7" t="e">
        <f t="shared" si="3"/>
        <v>#DIV/0!</v>
      </c>
    </row>
    <row r="34" spans="1:12" ht="14.25" customHeight="1" x14ac:dyDescent="0.25"/>
    <row r="35" spans="1:12" ht="14.25" customHeight="1" x14ac:dyDescent="0.25">
      <c r="A35" s="19" t="s">
        <v>12</v>
      </c>
      <c r="B35" s="11"/>
      <c r="C35" s="11"/>
      <c r="D35" s="11"/>
      <c r="E35" s="11"/>
      <c r="F35" s="11"/>
      <c r="G35" s="11"/>
      <c r="H35" s="11"/>
      <c r="I35" s="11"/>
      <c r="J35" s="11"/>
      <c r="K35" s="11"/>
      <c r="L35" s="12"/>
    </row>
    <row r="36" spans="1:12" ht="14.25" customHeight="1" x14ac:dyDescent="0.25">
      <c r="A36" s="13"/>
      <c r="B36" s="14"/>
      <c r="C36" s="14"/>
      <c r="D36" s="14"/>
      <c r="E36" s="14"/>
      <c r="F36" s="14"/>
      <c r="G36" s="14"/>
      <c r="H36" s="14"/>
      <c r="I36" s="14"/>
      <c r="J36" s="14"/>
      <c r="K36" s="14"/>
      <c r="L36" s="15"/>
    </row>
    <row r="37" spans="1:12" ht="14.25" customHeight="1" x14ac:dyDescent="0.25">
      <c r="A37" s="13"/>
      <c r="B37" s="14"/>
      <c r="C37" s="14"/>
      <c r="D37" s="14"/>
      <c r="E37" s="14"/>
      <c r="F37" s="14"/>
      <c r="G37" s="14"/>
      <c r="H37" s="14"/>
      <c r="I37" s="14"/>
      <c r="J37" s="14"/>
      <c r="K37" s="14"/>
      <c r="L37" s="15"/>
    </row>
    <row r="38" spans="1:12" ht="14.25" customHeight="1" x14ac:dyDescent="0.25">
      <c r="A38" s="13"/>
      <c r="B38" s="14"/>
      <c r="C38" s="14"/>
      <c r="D38" s="14"/>
      <c r="E38" s="14"/>
      <c r="F38" s="14"/>
      <c r="G38" s="14"/>
      <c r="H38" s="14"/>
      <c r="I38" s="14"/>
      <c r="J38" s="14"/>
      <c r="K38" s="14"/>
      <c r="L38" s="15"/>
    </row>
    <row r="39" spans="1:12" ht="14.25" customHeight="1" x14ac:dyDescent="0.25">
      <c r="A39" s="13"/>
      <c r="B39" s="14"/>
      <c r="C39" s="14"/>
      <c r="D39" s="14"/>
      <c r="E39" s="14"/>
      <c r="F39" s="14"/>
      <c r="G39" s="14"/>
      <c r="H39" s="14"/>
      <c r="I39" s="14"/>
      <c r="J39" s="14"/>
      <c r="K39" s="14"/>
      <c r="L39" s="15"/>
    </row>
    <row r="40" spans="1:12" ht="14.25" customHeight="1" x14ac:dyDescent="0.25">
      <c r="A40" s="13"/>
      <c r="B40" s="14"/>
      <c r="C40" s="14"/>
      <c r="D40" s="14"/>
      <c r="E40" s="14"/>
      <c r="F40" s="14"/>
      <c r="G40" s="14"/>
      <c r="H40" s="14"/>
      <c r="I40" s="14"/>
      <c r="J40" s="14"/>
      <c r="K40" s="14"/>
      <c r="L40" s="15"/>
    </row>
    <row r="41" spans="1:12" ht="14.25" customHeight="1" x14ac:dyDescent="0.25">
      <c r="A41" s="16"/>
      <c r="B41" s="17"/>
      <c r="C41" s="17"/>
      <c r="D41" s="17"/>
      <c r="E41" s="17"/>
      <c r="F41" s="17"/>
      <c r="G41" s="17"/>
      <c r="H41" s="17"/>
      <c r="I41" s="17"/>
      <c r="J41" s="17"/>
      <c r="K41" s="17"/>
      <c r="L41" s="18"/>
    </row>
  </sheetData>
  <conditionalFormatting sqref="B33:L33">
    <cfRule type="cellIs" dxfId="65" priority="1" operator="greaterThanOrEqual">
      <formula>90</formula>
    </cfRule>
    <cfRule type="cellIs" dxfId="64" priority="2" operator="between">
      <formula>80</formula>
      <formula>89.99</formula>
    </cfRule>
    <cfRule type="cellIs" dxfId="63" priority="3" operator="between">
      <formula>70</formula>
      <formula>79.99</formula>
    </cfRule>
    <cfRule type="cellIs" dxfId="62" priority="4" operator="between">
      <formula>60</formula>
      <formula>69.99</formula>
    </cfRule>
    <cfRule type="cellIs" dxfId="61" priority="5" operator="between">
      <formula>50</formula>
      <formula>59.99</formula>
    </cfRule>
    <cfRule type="cellIs" dxfId="60"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169</v>
      </c>
      <c r="B2" s="23"/>
      <c r="C2" s="23"/>
      <c r="D2" s="23"/>
      <c r="E2" s="23"/>
      <c r="F2" s="23"/>
      <c r="G2" s="23"/>
      <c r="H2" s="23"/>
      <c r="I2" s="23"/>
      <c r="J2" s="23"/>
      <c r="K2" s="23"/>
      <c r="L2" s="23"/>
      <c r="M2" s="23"/>
      <c r="N2" s="24"/>
      <c r="O2" s="24"/>
      <c r="P2" s="23"/>
      <c r="Q2" s="23"/>
    </row>
    <row r="3" spans="1:17" ht="14.25" customHeight="1" x14ac:dyDescent="0.25">
      <c r="A3" s="9" t="s">
        <v>69</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9"/>
      <c r="C5" s="49"/>
      <c r="D5" s="49"/>
      <c r="E5" s="49"/>
      <c r="F5" s="49"/>
      <c r="G5" s="49"/>
      <c r="H5" s="49"/>
      <c r="I5" s="49"/>
      <c r="J5" s="49"/>
      <c r="K5" s="44"/>
      <c r="L5" s="44"/>
      <c r="M5" s="44"/>
      <c r="N5" s="44"/>
      <c r="O5" s="44"/>
      <c r="P5" s="40"/>
    </row>
    <row r="6" spans="1:17" s="22" customFormat="1" ht="10.5" customHeight="1" x14ac:dyDescent="0.25">
      <c r="A6" s="32"/>
      <c r="B6" s="20" t="s">
        <v>96</v>
      </c>
      <c r="C6" s="20" t="s">
        <v>42</v>
      </c>
      <c r="D6" s="20" t="s">
        <v>42</v>
      </c>
      <c r="E6" s="20" t="s">
        <v>92</v>
      </c>
      <c r="F6" s="20" t="s">
        <v>42</v>
      </c>
      <c r="G6" s="20" t="s">
        <v>42</v>
      </c>
      <c r="H6" s="20" t="s">
        <v>95</v>
      </c>
      <c r="I6" s="20" t="s">
        <v>92</v>
      </c>
      <c r="J6" s="20" t="s">
        <v>42</v>
      </c>
      <c r="K6" s="20" t="s">
        <v>42</v>
      </c>
      <c r="L6" s="20" t="s">
        <v>42</v>
      </c>
      <c r="M6" s="20" t="s">
        <v>42</v>
      </c>
      <c r="N6" s="20"/>
    </row>
    <row r="7" spans="1:17" s="4" customFormat="1" ht="14.25" customHeight="1" x14ac:dyDescent="0.25">
      <c r="A7" s="5" t="s">
        <v>10</v>
      </c>
      <c r="B7" s="46">
        <v>1</v>
      </c>
      <c r="C7" s="46">
        <v>2</v>
      </c>
      <c r="D7" s="46">
        <v>3</v>
      </c>
      <c r="E7" s="46">
        <v>4</v>
      </c>
      <c r="F7" s="46">
        <v>5</v>
      </c>
      <c r="G7" s="46">
        <v>6</v>
      </c>
      <c r="H7" s="46">
        <v>7</v>
      </c>
      <c r="I7" s="46">
        <v>8</v>
      </c>
      <c r="J7" s="46">
        <v>9</v>
      </c>
      <c r="K7" s="46">
        <v>10</v>
      </c>
      <c r="L7" s="46">
        <v>11</v>
      </c>
      <c r="M7" s="46">
        <v>12</v>
      </c>
      <c r="N7" s="6" t="s">
        <v>11</v>
      </c>
    </row>
    <row r="8" spans="1:17" ht="14.25" customHeight="1" x14ac:dyDescent="0.25">
      <c r="A8" s="61"/>
      <c r="B8" s="42"/>
      <c r="C8" s="42"/>
      <c r="D8" s="42"/>
      <c r="E8" s="42"/>
      <c r="F8" s="42"/>
      <c r="G8" s="42"/>
      <c r="H8" s="42"/>
      <c r="I8" s="42"/>
      <c r="J8" s="57"/>
      <c r="K8" s="57"/>
      <c r="L8" s="57"/>
      <c r="M8" s="42"/>
      <c r="N8" s="7">
        <f>SUM(B8:L8)*8+M8*12</f>
        <v>0</v>
      </c>
    </row>
    <row r="9" spans="1:17" ht="14.25" customHeight="1" x14ac:dyDescent="0.25">
      <c r="A9" s="61"/>
      <c r="B9" s="42"/>
      <c r="C9" s="42"/>
      <c r="D9" s="42"/>
      <c r="E9" s="42"/>
      <c r="F9" s="42"/>
      <c r="G9" s="42"/>
      <c r="H9" s="42"/>
      <c r="I9" s="42"/>
      <c r="J9" s="57"/>
      <c r="K9" s="57"/>
      <c r="L9" s="57"/>
      <c r="M9" s="42"/>
      <c r="N9" s="7">
        <f t="shared" ref="N9:N31" si="0">SUM(B9:L9)*8+M9*12</f>
        <v>0</v>
      </c>
    </row>
    <row r="10" spans="1:17" ht="14.25" customHeight="1" x14ac:dyDescent="0.25">
      <c r="A10" s="61"/>
      <c r="B10" s="42"/>
      <c r="C10" s="42"/>
      <c r="D10" s="42"/>
      <c r="E10" s="42"/>
      <c r="F10" s="42"/>
      <c r="G10" s="42"/>
      <c r="H10" s="42"/>
      <c r="I10" s="42"/>
      <c r="J10" s="57"/>
      <c r="K10" s="57"/>
      <c r="L10" s="57"/>
      <c r="M10" s="42"/>
      <c r="N10" s="7">
        <f t="shared" si="0"/>
        <v>0</v>
      </c>
    </row>
    <row r="11" spans="1:17" ht="14.25" customHeight="1" x14ac:dyDescent="0.25">
      <c r="A11" s="61"/>
      <c r="B11" s="42"/>
      <c r="C11" s="42"/>
      <c r="D11" s="42"/>
      <c r="E11" s="42"/>
      <c r="F11" s="42"/>
      <c r="G11" s="42"/>
      <c r="H11" s="42"/>
      <c r="I11" s="42"/>
      <c r="J11" s="57"/>
      <c r="K11" s="57"/>
      <c r="L11" s="57"/>
      <c r="M11" s="42"/>
      <c r="N11" s="7">
        <f t="shared" si="0"/>
        <v>0</v>
      </c>
    </row>
    <row r="12" spans="1:17" ht="14.25" customHeight="1" x14ac:dyDescent="0.25">
      <c r="A12" s="61"/>
      <c r="B12" s="42"/>
      <c r="C12" s="42"/>
      <c r="D12" s="42"/>
      <c r="E12" s="42"/>
      <c r="F12" s="42"/>
      <c r="G12" s="42"/>
      <c r="H12" s="42"/>
      <c r="I12" s="42"/>
      <c r="J12" s="57"/>
      <c r="K12" s="57"/>
      <c r="L12" s="57"/>
      <c r="M12" s="42"/>
      <c r="N12" s="7">
        <f t="shared" si="0"/>
        <v>0</v>
      </c>
    </row>
    <row r="13" spans="1:17" ht="14.25" customHeight="1" x14ac:dyDescent="0.25">
      <c r="A13" s="61"/>
      <c r="B13" s="42"/>
      <c r="C13" s="69"/>
      <c r="D13" s="69"/>
      <c r="E13" s="69"/>
      <c r="F13" s="69"/>
      <c r="G13" s="69"/>
      <c r="H13" s="69"/>
      <c r="I13" s="69"/>
      <c r="J13" s="69"/>
      <c r="K13" s="69"/>
      <c r="L13" s="69"/>
      <c r="M13" s="69"/>
      <c r="N13" s="7">
        <f t="shared" si="0"/>
        <v>0</v>
      </c>
    </row>
    <row r="14" spans="1:17" ht="14.25" customHeight="1" x14ac:dyDescent="0.25">
      <c r="A14" s="61"/>
      <c r="B14" s="42"/>
      <c r="C14" s="42"/>
      <c r="D14" s="42"/>
      <c r="E14" s="42"/>
      <c r="F14" s="42"/>
      <c r="G14" s="42"/>
      <c r="H14" s="42"/>
      <c r="I14" s="42"/>
      <c r="J14" s="57"/>
      <c r="K14" s="57"/>
      <c r="L14" s="57"/>
      <c r="M14" s="42"/>
      <c r="N14" s="7">
        <f t="shared" si="0"/>
        <v>0</v>
      </c>
    </row>
    <row r="15" spans="1:17" ht="14.25" customHeight="1" x14ac:dyDescent="0.25">
      <c r="A15" s="61"/>
      <c r="B15" s="42"/>
      <c r="C15" s="42"/>
      <c r="D15" s="42"/>
      <c r="E15" s="42"/>
      <c r="F15" s="42"/>
      <c r="G15" s="42"/>
      <c r="H15" s="42"/>
      <c r="I15" s="42"/>
      <c r="J15" s="57"/>
      <c r="K15" s="57"/>
      <c r="L15" s="57"/>
      <c r="M15" s="42"/>
      <c r="N15" s="7">
        <f t="shared" si="0"/>
        <v>0</v>
      </c>
    </row>
    <row r="16" spans="1:17" ht="14.25" customHeight="1" x14ac:dyDescent="0.25">
      <c r="A16" s="61"/>
      <c r="B16" s="42"/>
      <c r="C16" s="42"/>
      <c r="D16" s="42"/>
      <c r="E16" s="42"/>
      <c r="F16" s="42"/>
      <c r="G16" s="42"/>
      <c r="H16" s="42"/>
      <c r="I16" s="42"/>
      <c r="J16" s="57"/>
      <c r="K16" s="57"/>
      <c r="L16" s="57"/>
      <c r="M16" s="42"/>
      <c r="N16" s="7">
        <f t="shared" si="0"/>
        <v>0</v>
      </c>
    </row>
    <row r="17" spans="1:14" ht="14.25" customHeight="1" x14ac:dyDescent="0.25">
      <c r="A17" s="61"/>
      <c r="B17" s="42"/>
      <c r="C17" s="42"/>
      <c r="D17" s="42"/>
      <c r="E17" s="42"/>
      <c r="F17" s="42"/>
      <c r="G17" s="42"/>
      <c r="H17" s="42"/>
      <c r="I17" s="42"/>
      <c r="J17" s="57"/>
      <c r="K17" s="57"/>
      <c r="L17" s="57"/>
      <c r="M17" s="42"/>
      <c r="N17" s="7">
        <f t="shared" si="0"/>
        <v>0</v>
      </c>
    </row>
    <row r="18" spans="1:14" ht="14.25" customHeight="1" x14ac:dyDescent="0.25">
      <c r="A18" s="61"/>
      <c r="B18" s="42"/>
      <c r="C18" s="42"/>
      <c r="D18" s="42"/>
      <c r="E18" s="42"/>
      <c r="F18" s="42"/>
      <c r="G18" s="42"/>
      <c r="H18" s="42"/>
      <c r="I18" s="42"/>
      <c r="J18" s="57"/>
      <c r="K18" s="57"/>
      <c r="L18" s="57"/>
      <c r="M18" s="42"/>
      <c r="N18" s="7">
        <f t="shared" si="0"/>
        <v>0</v>
      </c>
    </row>
    <row r="19" spans="1:14" ht="14.25" customHeight="1" x14ac:dyDescent="0.25">
      <c r="A19" s="61"/>
      <c r="B19" s="42"/>
      <c r="C19" s="42"/>
      <c r="D19" s="42"/>
      <c r="E19" s="42"/>
      <c r="F19" s="42"/>
      <c r="G19" s="42"/>
      <c r="H19" s="42"/>
      <c r="I19" s="42"/>
      <c r="J19" s="57"/>
      <c r="K19" s="57"/>
      <c r="L19" s="57"/>
      <c r="M19" s="42"/>
      <c r="N19" s="7">
        <f t="shared" si="0"/>
        <v>0</v>
      </c>
    </row>
    <row r="20" spans="1:14" ht="14.25" customHeight="1" x14ac:dyDescent="0.25">
      <c r="A20" s="61"/>
      <c r="B20" s="42"/>
      <c r="C20" s="48"/>
      <c r="D20" s="48"/>
      <c r="E20" s="48"/>
      <c r="F20" s="48"/>
      <c r="G20" s="48"/>
      <c r="H20" s="48"/>
      <c r="I20" s="48"/>
      <c r="J20" s="57"/>
      <c r="K20" s="57"/>
      <c r="L20" s="57"/>
      <c r="M20" s="48"/>
      <c r="N20" s="7">
        <f t="shared" si="0"/>
        <v>0</v>
      </c>
    </row>
    <row r="21" spans="1:14" ht="14.25" customHeight="1" x14ac:dyDescent="0.25">
      <c r="A21" s="61"/>
      <c r="B21" s="42"/>
      <c r="C21" s="42"/>
      <c r="D21" s="42"/>
      <c r="E21" s="42"/>
      <c r="F21" s="42"/>
      <c r="G21" s="42"/>
      <c r="H21" s="42"/>
      <c r="I21" s="42"/>
      <c r="J21" s="57"/>
      <c r="K21" s="57"/>
      <c r="L21" s="57"/>
      <c r="M21" s="42"/>
      <c r="N21" s="7">
        <f t="shared" si="0"/>
        <v>0</v>
      </c>
    </row>
    <row r="22" spans="1:14" ht="14.25" customHeight="1" x14ac:dyDescent="0.25">
      <c r="A22" s="61"/>
      <c r="B22" s="42"/>
      <c r="C22" s="42"/>
      <c r="D22" s="42"/>
      <c r="E22" s="42"/>
      <c r="F22" s="42"/>
      <c r="G22" s="42"/>
      <c r="H22" s="42"/>
      <c r="I22" s="42"/>
      <c r="J22" s="57"/>
      <c r="K22" s="57"/>
      <c r="L22" s="57"/>
      <c r="M22" s="42"/>
      <c r="N22" s="7">
        <f t="shared" si="0"/>
        <v>0</v>
      </c>
    </row>
    <row r="23" spans="1:14" ht="14.25" customHeight="1" x14ac:dyDescent="0.25">
      <c r="A23" s="61"/>
      <c r="B23" s="42"/>
      <c r="C23" s="42"/>
      <c r="D23" s="42"/>
      <c r="E23" s="42"/>
      <c r="F23" s="42"/>
      <c r="G23" s="42"/>
      <c r="H23" s="42"/>
      <c r="I23" s="42"/>
      <c r="J23" s="57"/>
      <c r="K23" s="57"/>
      <c r="L23" s="57"/>
      <c r="M23" s="42"/>
      <c r="N23" s="7">
        <f t="shared" si="0"/>
        <v>0</v>
      </c>
    </row>
    <row r="24" spans="1:14" ht="14.25" customHeight="1" x14ac:dyDescent="0.25">
      <c r="A24" s="61"/>
      <c r="B24" s="42"/>
      <c r="C24" s="42"/>
      <c r="D24" s="42"/>
      <c r="E24" s="42"/>
      <c r="F24" s="42"/>
      <c r="G24" s="42"/>
      <c r="H24" s="42"/>
      <c r="I24" s="42"/>
      <c r="J24" s="57"/>
      <c r="K24" s="57"/>
      <c r="L24" s="57"/>
      <c r="M24" s="42"/>
      <c r="N24" s="7">
        <f t="shared" si="0"/>
        <v>0</v>
      </c>
    </row>
    <row r="25" spans="1:14" ht="14.25" customHeight="1" x14ac:dyDescent="0.25">
      <c r="A25" s="61"/>
      <c r="B25" s="42"/>
      <c r="C25" s="42"/>
      <c r="D25" s="42"/>
      <c r="E25" s="42"/>
      <c r="F25" s="42"/>
      <c r="G25" s="42"/>
      <c r="H25" s="42"/>
      <c r="I25" s="42"/>
      <c r="J25" s="57"/>
      <c r="K25" s="57"/>
      <c r="L25" s="57"/>
      <c r="M25" s="42"/>
      <c r="N25" s="7">
        <f t="shared" si="0"/>
        <v>0</v>
      </c>
    </row>
    <row r="26" spans="1:14" ht="14.25" customHeight="1" x14ac:dyDescent="0.25">
      <c r="A26" s="61"/>
      <c r="B26" s="42"/>
      <c r="C26" s="42"/>
      <c r="D26" s="42"/>
      <c r="E26" s="42"/>
      <c r="F26" s="42"/>
      <c r="G26" s="42"/>
      <c r="H26" s="42"/>
      <c r="I26" s="42"/>
      <c r="J26" s="57"/>
      <c r="K26" s="57"/>
      <c r="L26" s="57"/>
      <c r="M26" s="42"/>
      <c r="N26" s="7">
        <f t="shared" si="0"/>
        <v>0</v>
      </c>
    </row>
    <row r="27" spans="1:14" ht="14.25" customHeight="1" x14ac:dyDescent="0.25">
      <c r="A27" s="61"/>
      <c r="B27" s="42"/>
      <c r="C27" s="42"/>
      <c r="D27" s="42"/>
      <c r="E27" s="42"/>
      <c r="F27" s="42"/>
      <c r="G27" s="42"/>
      <c r="H27" s="42"/>
      <c r="I27" s="42"/>
      <c r="J27" s="57"/>
      <c r="K27" s="57"/>
      <c r="L27" s="57"/>
      <c r="M27" s="42"/>
      <c r="N27" s="7">
        <f t="shared" si="0"/>
        <v>0</v>
      </c>
    </row>
    <row r="28" spans="1:14" ht="14.25" customHeight="1" x14ac:dyDescent="0.25">
      <c r="A28" s="61"/>
      <c r="B28" s="42"/>
      <c r="C28" s="42"/>
      <c r="D28" s="42"/>
      <c r="E28" s="42"/>
      <c r="F28" s="42"/>
      <c r="G28" s="42"/>
      <c r="H28" s="42"/>
      <c r="I28" s="42"/>
      <c r="J28" s="57"/>
      <c r="K28" s="57"/>
      <c r="L28" s="57"/>
      <c r="M28" s="42"/>
      <c r="N28" s="7">
        <f t="shared" si="0"/>
        <v>0</v>
      </c>
    </row>
    <row r="29" spans="1:14" ht="14.25" customHeight="1" x14ac:dyDescent="0.25">
      <c r="A29" s="61"/>
      <c r="B29" s="42"/>
      <c r="C29" s="42"/>
      <c r="D29" s="42"/>
      <c r="E29" s="42"/>
      <c r="F29" s="42"/>
      <c r="G29" s="42"/>
      <c r="H29" s="42"/>
      <c r="I29" s="42"/>
      <c r="J29" s="57"/>
      <c r="K29" s="57"/>
      <c r="L29" s="57"/>
      <c r="M29" s="42"/>
      <c r="N29" s="7">
        <f t="shared" si="0"/>
        <v>0</v>
      </c>
    </row>
    <row r="30" spans="1:14" ht="14.25" customHeight="1" x14ac:dyDescent="0.25">
      <c r="A30" s="61"/>
      <c r="B30" s="42"/>
      <c r="C30" s="42"/>
      <c r="D30" s="42"/>
      <c r="E30" s="42"/>
      <c r="F30" s="42"/>
      <c r="G30" s="42"/>
      <c r="H30" s="42"/>
      <c r="I30" s="42"/>
      <c r="J30" s="57"/>
      <c r="K30" s="57"/>
      <c r="L30" s="57"/>
      <c r="M30" s="42"/>
      <c r="N30" s="7">
        <f t="shared" si="0"/>
        <v>0</v>
      </c>
    </row>
    <row r="31" spans="1:14" ht="14.25" customHeight="1" x14ac:dyDescent="0.25">
      <c r="A31" s="61"/>
      <c r="B31" s="42"/>
      <c r="C31" s="42"/>
      <c r="D31" s="42"/>
      <c r="E31" s="42"/>
      <c r="F31" s="42"/>
      <c r="G31" s="42"/>
      <c r="H31" s="42"/>
      <c r="I31" s="42"/>
      <c r="J31" s="57"/>
      <c r="K31" s="57"/>
      <c r="L31" s="57"/>
      <c r="M31" s="42"/>
      <c r="N31" s="7">
        <f t="shared" si="0"/>
        <v>0</v>
      </c>
    </row>
    <row r="32" spans="1:14" ht="14.25" customHeight="1" x14ac:dyDescent="0.25">
      <c r="A32" s="27" t="s">
        <v>21</v>
      </c>
      <c r="B32" s="7">
        <f>SUM(B8:B31)</f>
        <v>0</v>
      </c>
      <c r="C32" s="7">
        <f t="shared" ref="C32:I32" si="1">SUM(C8:C31)</f>
        <v>0</v>
      </c>
      <c r="D32" s="7">
        <f t="shared" si="1"/>
        <v>0</v>
      </c>
      <c r="E32" s="7">
        <f t="shared" si="1"/>
        <v>0</v>
      </c>
      <c r="F32" s="7">
        <f t="shared" si="1"/>
        <v>0</v>
      </c>
      <c r="G32" s="7">
        <f t="shared" si="1"/>
        <v>0</v>
      </c>
      <c r="H32" s="7">
        <f t="shared" si="1"/>
        <v>0</v>
      </c>
      <c r="I32" s="7">
        <f t="shared" si="1"/>
        <v>0</v>
      </c>
      <c r="J32" s="7">
        <f t="shared" ref="J32:M32" si="2">SUM(J8:J31)</f>
        <v>0</v>
      </c>
      <c r="K32" s="7">
        <f t="shared" si="2"/>
        <v>0</v>
      </c>
      <c r="L32" s="7">
        <f t="shared" si="2"/>
        <v>0</v>
      </c>
      <c r="M32" s="7">
        <f t="shared" si="2"/>
        <v>0</v>
      </c>
      <c r="N32" s="70" t="e">
        <f>SUM(N8:N31)/COUNT(B8:B31)</f>
        <v>#DIV/0!</v>
      </c>
    </row>
    <row r="33" spans="1:14" ht="14.25" customHeight="1" x14ac:dyDescent="0.25">
      <c r="A33" s="27" t="s">
        <v>22</v>
      </c>
      <c r="B33" s="7" t="e">
        <f>B32/COUNT(B8:B31)*100</f>
        <v>#DIV/0!</v>
      </c>
      <c r="C33" s="7" t="e">
        <f t="shared" ref="C33:I33" si="3">C32/COUNT(C8:C31)*100</f>
        <v>#DIV/0!</v>
      </c>
      <c r="D33" s="7" t="e">
        <f t="shared" si="3"/>
        <v>#DIV/0!</v>
      </c>
      <c r="E33" s="7" t="e">
        <f t="shared" si="3"/>
        <v>#DIV/0!</v>
      </c>
      <c r="F33" s="7" t="e">
        <f t="shared" si="3"/>
        <v>#DIV/0!</v>
      </c>
      <c r="G33" s="7" t="e">
        <f t="shared" si="3"/>
        <v>#DIV/0!</v>
      </c>
      <c r="H33" s="7" t="e">
        <f t="shared" si="3"/>
        <v>#DIV/0!</v>
      </c>
      <c r="I33" s="7" t="e">
        <f t="shared" si="3"/>
        <v>#DIV/0!</v>
      </c>
      <c r="J33" s="7" t="e">
        <f t="shared" ref="J33:M33" si="4">J32/COUNT(J8:J31)*100</f>
        <v>#DIV/0!</v>
      </c>
      <c r="K33" s="7" t="e">
        <f t="shared" si="4"/>
        <v>#DIV/0!</v>
      </c>
      <c r="L33" s="7" t="e">
        <f t="shared" si="4"/>
        <v>#DIV/0!</v>
      </c>
      <c r="M33" s="7" t="e">
        <f t="shared" si="4"/>
        <v>#DIV/0!</v>
      </c>
      <c r="N33" s="71"/>
    </row>
    <row r="34" spans="1:14" ht="14.25" customHeight="1" x14ac:dyDescent="0.25"/>
    <row r="35" spans="1:14" ht="14.25" customHeight="1" x14ac:dyDescent="0.25">
      <c r="A35" s="19" t="s">
        <v>12</v>
      </c>
      <c r="B35" s="11"/>
      <c r="C35" s="11"/>
      <c r="D35" s="11"/>
      <c r="E35" s="11"/>
      <c r="F35" s="11"/>
      <c r="G35" s="11"/>
      <c r="H35" s="11"/>
      <c r="I35" s="12"/>
      <c r="K35" s="72" t="s">
        <v>13</v>
      </c>
      <c r="L35" s="72"/>
      <c r="M35" s="72"/>
      <c r="N35" s="72"/>
    </row>
    <row r="36" spans="1:14" ht="14.25" customHeight="1" x14ac:dyDescent="0.25">
      <c r="A36" s="13"/>
      <c r="B36" s="14"/>
      <c r="C36" s="14"/>
      <c r="D36" s="14"/>
      <c r="E36" s="14"/>
      <c r="F36" s="14"/>
      <c r="G36" s="14"/>
      <c r="H36" s="14"/>
      <c r="I36" s="15"/>
      <c r="K36" s="73" t="s">
        <v>14</v>
      </c>
      <c r="L36" s="73"/>
      <c r="M36" s="74"/>
      <c r="N36" s="74"/>
    </row>
    <row r="37" spans="1:14" ht="14.25" customHeight="1" x14ac:dyDescent="0.25">
      <c r="A37" s="13"/>
      <c r="B37" s="14"/>
      <c r="C37" s="14"/>
      <c r="D37" s="14"/>
      <c r="E37" s="14"/>
      <c r="F37" s="14"/>
      <c r="G37" s="14"/>
      <c r="H37" s="14"/>
      <c r="I37" s="15"/>
      <c r="K37" s="75" t="s">
        <v>15</v>
      </c>
      <c r="L37" s="75"/>
      <c r="M37" s="74"/>
      <c r="N37" s="74"/>
    </row>
    <row r="38" spans="1:14" ht="14.25" customHeight="1" x14ac:dyDescent="0.25">
      <c r="A38" s="13"/>
      <c r="B38" s="14"/>
      <c r="C38" s="14"/>
      <c r="D38" s="14"/>
      <c r="E38" s="14"/>
      <c r="F38" s="14"/>
      <c r="G38" s="14"/>
      <c r="H38" s="14"/>
      <c r="I38" s="15"/>
      <c r="K38" s="77" t="s">
        <v>16</v>
      </c>
      <c r="L38" s="77"/>
      <c r="M38" s="74"/>
      <c r="N38" s="74"/>
    </row>
    <row r="39" spans="1:14" ht="14.25" customHeight="1" x14ac:dyDescent="0.25">
      <c r="A39" s="13"/>
      <c r="B39" s="14"/>
      <c r="C39" s="14"/>
      <c r="D39" s="14"/>
      <c r="E39" s="14"/>
      <c r="F39" s="14"/>
      <c r="G39" s="14"/>
      <c r="H39" s="14"/>
      <c r="I39" s="15"/>
      <c r="K39" s="78" t="s">
        <v>17</v>
      </c>
      <c r="L39" s="78"/>
      <c r="M39" s="74"/>
      <c r="N39" s="74"/>
    </row>
    <row r="40" spans="1:14" ht="14.25" customHeight="1" x14ac:dyDescent="0.25">
      <c r="A40" s="13"/>
      <c r="B40" s="14"/>
      <c r="C40" s="14"/>
      <c r="D40" s="14"/>
      <c r="E40" s="14"/>
      <c r="F40" s="14"/>
      <c r="G40" s="14"/>
      <c r="H40" s="14"/>
      <c r="I40" s="15"/>
      <c r="K40" s="79" t="s">
        <v>18</v>
      </c>
      <c r="L40" s="79"/>
      <c r="M40" s="74"/>
      <c r="N40" s="74"/>
    </row>
    <row r="41" spans="1:14" ht="14.25" customHeight="1" x14ac:dyDescent="0.25">
      <c r="A41" s="16"/>
      <c r="B41" s="17"/>
      <c r="C41" s="17"/>
      <c r="D41" s="17"/>
      <c r="E41" s="17"/>
      <c r="F41" s="17"/>
      <c r="G41" s="17"/>
      <c r="H41" s="17"/>
      <c r="I41" s="18"/>
      <c r="K41" s="76" t="s">
        <v>19</v>
      </c>
      <c r="L41" s="76"/>
      <c r="M41" s="74"/>
      <c r="N41" s="7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59" priority="13" operator="greaterThanOrEqual">
      <formula>90</formula>
    </cfRule>
    <cfRule type="cellIs" dxfId="58" priority="14" operator="between">
      <formula>80</formula>
      <formula>89.99</formula>
    </cfRule>
    <cfRule type="cellIs" dxfId="57" priority="15" operator="between">
      <formula>70</formula>
      <formula>79.99</formula>
    </cfRule>
    <cfRule type="cellIs" dxfId="56" priority="16" operator="between">
      <formula>60</formula>
      <formula>69.99</formula>
    </cfRule>
    <cfRule type="cellIs" dxfId="55" priority="17" operator="between">
      <formula>50</formula>
      <formula>59.99</formula>
    </cfRule>
    <cfRule type="cellIs" dxfId="54" priority="18" operator="lessThanOrEqual">
      <formula>49.99</formula>
    </cfRule>
  </conditionalFormatting>
  <conditionalFormatting sqref="N8:N31">
    <cfRule type="cellIs" dxfId="53" priority="1" operator="greaterThanOrEqual">
      <formula>90</formula>
    </cfRule>
    <cfRule type="cellIs" dxfId="52" priority="2" operator="between">
      <formula>80</formula>
      <formula>89.99</formula>
    </cfRule>
    <cfRule type="cellIs" dxfId="51" priority="3" operator="between">
      <formula>70</formula>
      <formula>79.99</formula>
    </cfRule>
    <cfRule type="cellIs" dxfId="50" priority="4" operator="between">
      <formula>60</formula>
      <formula>69.99</formula>
    </cfRule>
    <cfRule type="cellIs" dxfId="49" priority="5" operator="between">
      <formula>50</formula>
      <formula>59.99</formula>
    </cfRule>
    <cfRule type="cellIs" dxfId="4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G41"/>
  <sheetViews>
    <sheetView showGridLines="0" workbookViewId="0"/>
  </sheetViews>
  <sheetFormatPr defaultRowHeight="15" x14ac:dyDescent="0.25"/>
  <cols>
    <col min="1" max="1" width="26.140625" style="3" customWidth="1"/>
    <col min="2" max="7" width="7.140625" style="3" customWidth="1"/>
    <col min="8" max="16384" width="9.140625" style="3"/>
  </cols>
  <sheetData>
    <row r="1" spans="1:7" ht="14.25" customHeight="1" x14ac:dyDescent="0.25">
      <c r="A1" s="26" t="s">
        <v>20</v>
      </c>
    </row>
    <row r="2" spans="1:7" s="10" customFormat="1" ht="14.25" customHeight="1" x14ac:dyDescent="0.3">
      <c r="A2" s="9" t="s">
        <v>170</v>
      </c>
      <c r="B2" s="23"/>
      <c r="C2" s="23"/>
      <c r="D2" s="23"/>
      <c r="E2" s="23"/>
      <c r="F2" s="23"/>
      <c r="G2" s="23"/>
    </row>
    <row r="3" spans="1:7" ht="14.25" customHeight="1" x14ac:dyDescent="0.25">
      <c r="A3" s="9" t="s">
        <v>68</v>
      </c>
    </row>
    <row r="4" spans="1:7" ht="10.5" customHeight="1" x14ac:dyDescent="0.2">
      <c r="A4" s="54"/>
      <c r="B4" s="44"/>
      <c r="C4" s="44"/>
      <c r="D4" s="44"/>
      <c r="E4" s="44"/>
      <c r="F4" s="44"/>
      <c r="G4" s="44"/>
    </row>
    <row r="5" spans="1:7" ht="10.5" customHeight="1" x14ac:dyDescent="0.2">
      <c r="A5" s="54"/>
      <c r="B5" s="44"/>
      <c r="C5" s="44"/>
      <c r="D5" s="44"/>
      <c r="E5" s="44"/>
      <c r="F5" s="44"/>
      <c r="G5" s="44"/>
    </row>
    <row r="6" spans="1:7" s="22" customFormat="1" ht="10.5" customHeight="1" x14ac:dyDescent="0.25">
      <c r="A6" s="20"/>
      <c r="B6" s="20" t="s">
        <v>58</v>
      </c>
      <c r="C6" s="20" t="s">
        <v>57</v>
      </c>
      <c r="D6" s="20" t="s">
        <v>97</v>
      </c>
      <c r="E6" s="20" t="s">
        <v>58</v>
      </c>
      <c r="F6" s="20" t="s">
        <v>57</v>
      </c>
      <c r="G6" s="20" t="s">
        <v>97</v>
      </c>
    </row>
    <row r="7" spans="1:7" s="4" customFormat="1" ht="14.25" customHeight="1" x14ac:dyDescent="0.25">
      <c r="A7" s="46" t="s">
        <v>10</v>
      </c>
      <c r="B7" s="46">
        <v>1</v>
      </c>
      <c r="C7" s="46">
        <v>2</v>
      </c>
      <c r="D7" s="46">
        <v>3</v>
      </c>
      <c r="E7" s="46">
        <v>4</v>
      </c>
      <c r="F7" s="46">
        <v>5</v>
      </c>
      <c r="G7" s="46">
        <v>6</v>
      </c>
    </row>
    <row r="8" spans="1:7" ht="14.25" customHeight="1" x14ac:dyDescent="0.25">
      <c r="A8" s="61"/>
      <c r="B8" s="53"/>
      <c r="C8" s="53"/>
      <c r="D8" s="53"/>
      <c r="E8" s="53"/>
      <c r="F8" s="53"/>
      <c r="G8" s="53"/>
    </row>
    <row r="9" spans="1:7" ht="14.25" customHeight="1" x14ac:dyDescent="0.25">
      <c r="A9" s="61"/>
      <c r="B9" s="53"/>
      <c r="C9" s="53"/>
      <c r="D9" s="53"/>
      <c r="E9" s="53"/>
      <c r="F9" s="53"/>
      <c r="G9" s="53"/>
    </row>
    <row r="10" spans="1:7" ht="14.25" customHeight="1" x14ac:dyDescent="0.25">
      <c r="A10" s="61"/>
      <c r="B10" s="53"/>
      <c r="C10" s="53"/>
      <c r="D10" s="53"/>
      <c r="E10" s="53"/>
      <c r="F10" s="53"/>
      <c r="G10" s="53"/>
    </row>
    <row r="11" spans="1:7" ht="14.25" customHeight="1" x14ac:dyDescent="0.25">
      <c r="A11" s="61"/>
      <c r="B11" s="53"/>
      <c r="C11" s="53"/>
      <c r="D11" s="53"/>
      <c r="E11" s="53"/>
      <c r="F11" s="53"/>
      <c r="G11" s="53"/>
    </row>
    <row r="12" spans="1:7" ht="14.25" customHeight="1" x14ac:dyDescent="0.25">
      <c r="A12" s="61"/>
      <c r="B12" s="53"/>
      <c r="C12" s="53"/>
      <c r="D12" s="53"/>
      <c r="E12" s="53"/>
      <c r="F12" s="53"/>
      <c r="G12" s="53"/>
    </row>
    <row r="13" spans="1:7" ht="14.25" customHeight="1" x14ac:dyDescent="0.25">
      <c r="A13" s="61"/>
      <c r="B13" s="53"/>
      <c r="C13" s="53"/>
      <c r="D13" s="53"/>
      <c r="E13" s="53"/>
      <c r="F13" s="53"/>
      <c r="G13" s="53"/>
    </row>
    <row r="14" spans="1:7" ht="14.25" customHeight="1" x14ac:dyDescent="0.25">
      <c r="A14" s="61"/>
      <c r="B14" s="53"/>
      <c r="C14" s="53"/>
      <c r="D14" s="53"/>
      <c r="E14" s="53"/>
      <c r="F14" s="53"/>
      <c r="G14" s="53"/>
    </row>
    <row r="15" spans="1:7" ht="14.25" customHeight="1" x14ac:dyDescent="0.25">
      <c r="A15" s="61"/>
      <c r="B15" s="53"/>
      <c r="C15" s="53"/>
      <c r="D15" s="53"/>
      <c r="E15" s="53"/>
      <c r="F15" s="53"/>
      <c r="G15" s="53"/>
    </row>
    <row r="16" spans="1:7" ht="14.25" customHeight="1" x14ac:dyDescent="0.25">
      <c r="A16" s="61"/>
      <c r="B16" s="53"/>
      <c r="C16" s="53"/>
      <c r="D16" s="53"/>
      <c r="E16" s="53"/>
      <c r="F16" s="53"/>
      <c r="G16" s="53"/>
    </row>
    <row r="17" spans="1:7" ht="14.25" customHeight="1" x14ac:dyDescent="0.25">
      <c r="A17" s="61"/>
      <c r="B17" s="53"/>
      <c r="C17" s="53"/>
      <c r="D17" s="53"/>
      <c r="E17" s="53"/>
      <c r="F17" s="53"/>
      <c r="G17" s="53"/>
    </row>
    <row r="18" spans="1:7" ht="14.25" customHeight="1" x14ac:dyDescent="0.25">
      <c r="A18" s="61"/>
      <c r="B18" s="53"/>
      <c r="C18" s="53"/>
      <c r="D18" s="53"/>
      <c r="E18" s="53"/>
      <c r="F18" s="53"/>
      <c r="G18" s="53"/>
    </row>
    <row r="19" spans="1:7" ht="14.25" customHeight="1" x14ac:dyDescent="0.25">
      <c r="A19" s="61"/>
      <c r="B19" s="53"/>
      <c r="C19" s="53"/>
      <c r="D19" s="53"/>
      <c r="E19" s="53"/>
      <c r="F19" s="53"/>
      <c r="G19" s="53"/>
    </row>
    <row r="20" spans="1:7" ht="14.25" customHeight="1" x14ac:dyDescent="0.25">
      <c r="A20" s="61"/>
      <c r="B20" s="53"/>
      <c r="C20" s="53"/>
      <c r="D20" s="53"/>
      <c r="E20" s="53"/>
      <c r="F20" s="53"/>
      <c r="G20" s="53"/>
    </row>
    <row r="21" spans="1:7" ht="14.25" customHeight="1" x14ac:dyDescent="0.25">
      <c r="A21" s="61"/>
      <c r="B21" s="53"/>
      <c r="C21" s="53"/>
      <c r="D21" s="53"/>
      <c r="E21" s="53"/>
      <c r="F21" s="53"/>
      <c r="G21" s="53"/>
    </row>
    <row r="22" spans="1:7" ht="14.25" customHeight="1" x14ac:dyDescent="0.25">
      <c r="A22" s="61"/>
      <c r="B22" s="53"/>
      <c r="C22" s="53"/>
      <c r="D22" s="53"/>
      <c r="E22" s="53"/>
      <c r="F22" s="53"/>
      <c r="G22" s="53"/>
    </row>
    <row r="23" spans="1:7" ht="14.25" customHeight="1" x14ac:dyDescent="0.25">
      <c r="A23" s="61"/>
      <c r="B23" s="53"/>
      <c r="C23" s="53"/>
      <c r="D23" s="53"/>
      <c r="E23" s="53"/>
      <c r="F23" s="53"/>
      <c r="G23" s="53"/>
    </row>
    <row r="24" spans="1:7" ht="14.25" customHeight="1" x14ac:dyDescent="0.25">
      <c r="A24" s="61"/>
      <c r="B24" s="53"/>
      <c r="C24" s="53"/>
      <c r="D24" s="53"/>
      <c r="E24" s="53"/>
      <c r="F24" s="53"/>
      <c r="G24" s="53"/>
    </row>
    <row r="25" spans="1:7" ht="14.25" customHeight="1" x14ac:dyDescent="0.25">
      <c r="A25" s="61"/>
      <c r="B25" s="53"/>
      <c r="C25" s="53"/>
      <c r="D25" s="53"/>
      <c r="E25" s="53"/>
      <c r="F25" s="53"/>
      <c r="G25" s="53"/>
    </row>
    <row r="26" spans="1:7" ht="14.25" customHeight="1" x14ac:dyDescent="0.25">
      <c r="A26" s="61"/>
      <c r="B26" s="53"/>
      <c r="C26" s="53"/>
      <c r="D26" s="53"/>
      <c r="E26" s="53"/>
      <c r="F26" s="53"/>
      <c r="G26" s="53"/>
    </row>
    <row r="27" spans="1:7" ht="14.25" customHeight="1" x14ac:dyDescent="0.25">
      <c r="A27" s="61"/>
      <c r="B27" s="53"/>
      <c r="C27" s="53"/>
      <c r="D27" s="53"/>
      <c r="E27" s="53"/>
      <c r="F27" s="53"/>
      <c r="G27" s="53"/>
    </row>
    <row r="28" spans="1:7" ht="14.25" customHeight="1" x14ac:dyDescent="0.25">
      <c r="A28" s="61"/>
      <c r="B28" s="53"/>
      <c r="C28" s="53"/>
      <c r="D28" s="53"/>
      <c r="E28" s="53"/>
      <c r="F28" s="53"/>
      <c r="G28" s="53"/>
    </row>
    <row r="29" spans="1:7" ht="14.25" customHeight="1" x14ac:dyDescent="0.25">
      <c r="A29" s="61"/>
      <c r="B29" s="53"/>
      <c r="C29" s="53"/>
      <c r="D29" s="53"/>
      <c r="E29" s="53"/>
      <c r="F29" s="53"/>
      <c r="G29" s="53"/>
    </row>
    <row r="30" spans="1:7" ht="14.25" customHeight="1" x14ac:dyDescent="0.25">
      <c r="A30" s="61"/>
      <c r="B30" s="53"/>
      <c r="C30" s="53"/>
      <c r="D30" s="53"/>
      <c r="E30" s="53"/>
      <c r="F30" s="53"/>
      <c r="G30" s="53"/>
    </row>
    <row r="31" spans="1:7" ht="14.25" customHeight="1" x14ac:dyDescent="0.25">
      <c r="A31" s="61"/>
      <c r="B31" s="53"/>
      <c r="C31" s="53"/>
      <c r="D31" s="53"/>
      <c r="E31" s="53"/>
      <c r="F31" s="53"/>
      <c r="G31" s="53"/>
    </row>
    <row r="32" spans="1:7" ht="14.25" customHeight="1" x14ac:dyDescent="0.25">
      <c r="A32" s="27" t="s">
        <v>21</v>
      </c>
      <c r="B32" s="7">
        <f>SUM(B8:B31)</f>
        <v>0</v>
      </c>
      <c r="C32" s="7">
        <f t="shared" ref="C32:G32" si="0">SUM(C8:C31)</f>
        <v>0</v>
      </c>
      <c r="D32" s="7">
        <f t="shared" si="0"/>
        <v>0</v>
      </c>
      <c r="E32" s="7">
        <f t="shared" si="0"/>
        <v>0</v>
      </c>
      <c r="F32" s="7">
        <f t="shared" si="0"/>
        <v>0</v>
      </c>
      <c r="G32" s="7">
        <f t="shared" si="0"/>
        <v>0</v>
      </c>
    </row>
    <row r="33" spans="1:7" ht="14.25" customHeight="1" x14ac:dyDescent="0.25">
      <c r="A33" s="27" t="s">
        <v>22</v>
      </c>
      <c r="B33" s="7" t="e">
        <f>B32/COUNT(B8:B31)*100</f>
        <v>#DIV/0!</v>
      </c>
      <c r="C33" s="7" t="e">
        <f t="shared" ref="C33:G33" si="1">C32/COUNT(C8:C31)*100</f>
        <v>#DIV/0!</v>
      </c>
      <c r="D33" s="7" t="e">
        <f t="shared" si="1"/>
        <v>#DIV/0!</v>
      </c>
      <c r="E33" s="7" t="e">
        <f t="shared" si="1"/>
        <v>#DIV/0!</v>
      </c>
      <c r="F33" s="7" t="e">
        <f t="shared" si="1"/>
        <v>#DIV/0!</v>
      </c>
      <c r="G33" s="7" t="e">
        <f t="shared" si="1"/>
        <v>#DIV/0!</v>
      </c>
    </row>
    <row r="34" spans="1:7" ht="14.25" customHeight="1" x14ac:dyDescent="0.25"/>
    <row r="35" spans="1:7" ht="14.25" customHeight="1" x14ac:dyDescent="0.25">
      <c r="A35" s="19" t="s">
        <v>12</v>
      </c>
      <c r="B35" s="11"/>
      <c r="C35" s="11"/>
      <c r="D35" s="11"/>
      <c r="E35" s="11"/>
      <c r="F35" s="11"/>
      <c r="G35" s="12"/>
    </row>
    <row r="36" spans="1:7" ht="14.25" customHeight="1" x14ac:dyDescent="0.25">
      <c r="A36" s="13"/>
      <c r="B36" s="14"/>
      <c r="C36" s="14"/>
      <c r="D36" s="14"/>
      <c r="E36" s="14"/>
      <c r="F36" s="14"/>
      <c r="G36" s="15"/>
    </row>
    <row r="37" spans="1:7" ht="14.25" customHeight="1" x14ac:dyDescent="0.25">
      <c r="A37" s="13"/>
      <c r="B37" s="14"/>
      <c r="C37" s="14"/>
      <c r="D37" s="14"/>
      <c r="E37" s="14"/>
      <c r="F37" s="14"/>
      <c r="G37" s="15"/>
    </row>
    <row r="38" spans="1:7" ht="14.25" customHeight="1" x14ac:dyDescent="0.25">
      <c r="A38" s="13"/>
      <c r="B38" s="14"/>
      <c r="C38" s="14"/>
      <c r="D38" s="14"/>
      <c r="E38" s="14"/>
      <c r="F38" s="14"/>
      <c r="G38" s="15"/>
    </row>
    <row r="39" spans="1:7" ht="14.25" customHeight="1" x14ac:dyDescent="0.25">
      <c r="A39" s="13"/>
      <c r="B39" s="14"/>
      <c r="C39" s="14"/>
      <c r="D39" s="14"/>
      <c r="E39" s="14"/>
      <c r="F39" s="14"/>
      <c r="G39" s="15"/>
    </row>
    <row r="40" spans="1:7" ht="14.25" customHeight="1" x14ac:dyDescent="0.25">
      <c r="A40" s="13"/>
      <c r="B40" s="14"/>
      <c r="C40" s="14"/>
      <c r="D40" s="14"/>
      <c r="E40" s="14"/>
      <c r="F40" s="14"/>
      <c r="G40" s="15"/>
    </row>
    <row r="41" spans="1:7" ht="14.25" customHeight="1" x14ac:dyDescent="0.25">
      <c r="A41" s="16"/>
      <c r="B41" s="17"/>
      <c r="C41" s="17"/>
      <c r="D41" s="17"/>
      <c r="E41" s="17"/>
      <c r="F41" s="17"/>
      <c r="G41" s="18"/>
    </row>
  </sheetData>
  <conditionalFormatting sqref="B33:G33">
    <cfRule type="cellIs" dxfId="47" priority="1" operator="greaterThanOrEqual">
      <formula>90</formula>
    </cfRule>
    <cfRule type="cellIs" dxfId="46" priority="2" operator="between">
      <formula>80</formula>
      <formula>89.99</formula>
    </cfRule>
    <cfRule type="cellIs" dxfId="45" priority="3" operator="between">
      <formula>70</formula>
      <formula>79.99</formula>
    </cfRule>
    <cfRule type="cellIs" dxfId="44" priority="4" operator="between">
      <formula>60</formula>
      <formula>69.99</formula>
    </cfRule>
    <cfRule type="cellIs" dxfId="43" priority="5" operator="between">
      <formula>50</formula>
      <formula>59.99</formula>
    </cfRule>
    <cfRule type="cellIs" dxfId="42" priority="6" operator="lessThanOrEqual">
      <formula>49.99</formula>
    </cfRule>
  </conditionalFormatting>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148"/>
  <sheetViews>
    <sheetView showGridLines="0" zoomScaleNormal="100" workbookViewId="0"/>
  </sheetViews>
  <sheetFormatPr defaultRowHeight="15" x14ac:dyDescent="0.25"/>
  <cols>
    <col min="1" max="1" width="26.140625" style="3" customWidth="1"/>
    <col min="2" max="18" width="7.140625" style="3" customWidth="1"/>
    <col min="19" max="16384" width="9.140625" style="3"/>
  </cols>
  <sheetData>
    <row r="1" spans="1:16" ht="14.25" customHeight="1" x14ac:dyDescent="0.25">
      <c r="A1" s="26" t="s">
        <v>20</v>
      </c>
      <c r="N1" s="25"/>
    </row>
    <row r="2" spans="1:16" s="10" customFormat="1" ht="14.25" customHeight="1" x14ac:dyDescent="0.3">
      <c r="A2" s="9" t="s">
        <v>170</v>
      </c>
      <c r="B2" s="23"/>
      <c r="C2" s="23"/>
      <c r="D2" s="23"/>
      <c r="E2" s="23"/>
      <c r="F2" s="23"/>
      <c r="G2" s="23"/>
      <c r="H2" s="23"/>
      <c r="I2" s="23"/>
      <c r="J2" s="23"/>
      <c r="K2" s="23"/>
      <c r="L2" s="23"/>
      <c r="M2" s="23"/>
      <c r="N2" s="24"/>
      <c r="O2" s="23"/>
      <c r="P2" s="23"/>
    </row>
    <row r="3" spans="1:16" ht="14.25" customHeight="1" x14ac:dyDescent="0.25">
      <c r="A3" s="9" t="s">
        <v>69</v>
      </c>
    </row>
    <row r="4" spans="1:16" ht="10.5" customHeight="1" x14ac:dyDescent="0.2">
      <c r="A4" s="9"/>
      <c r="B4" s="40"/>
      <c r="C4" s="40"/>
      <c r="D4" s="40"/>
      <c r="E4" s="40"/>
      <c r="F4" s="40"/>
      <c r="G4" s="40"/>
      <c r="H4" s="40"/>
      <c r="I4" s="40"/>
      <c r="J4" s="40"/>
      <c r="K4" s="40"/>
      <c r="L4" s="44"/>
      <c r="M4" s="44"/>
      <c r="N4" s="40"/>
      <c r="O4" s="44"/>
      <c r="P4" s="40"/>
    </row>
    <row r="5" spans="1:16" ht="10.5" customHeight="1" x14ac:dyDescent="0.2">
      <c r="A5" s="9"/>
      <c r="B5" s="40"/>
      <c r="C5" s="40"/>
      <c r="D5" s="40"/>
      <c r="E5" s="40"/>
      <c r="F5" s="40"/>
      <c r="G5" s="40"/>
      <c r="H5" s="40"/>
      <c r="I5" s="40"/>
      <c r="J5" s="40"/>
      <c r="K5" s="40"/>
      <c r="L5" s="44"/>
      <c r="M5" s="44"/>
      <c r="N5" s="40"/>
      <c r="O5" s="40"/>
      <c r="P5" s="40"/>
    </row>
    <row r="6" spans="1:16" s="22" customFormat="1" ht="10.5" customHeight="1" x14ac:dyDescent="0.25">
      <c r="A6" s="20"/>
      <c r="B6" s="20" t="s">
        <v>97</v>
      </c>
      <c r="C6" s="20" t="s">
        <v>97</v>
      </c>
      <c r="D6" s="20" t="s">
        <v>97</v>
      </c>
      <c r="E6" s="20" t="s">
        <v>97</v>
      </c>
      <c r="F6" s="20" t="s">
        <v>97</v>
      </c>
      <c r="G6" s="20" t="s">
        <v>97</v>
      </c>
      <c r="H6" s="20" t="s">
        <v>97</v>
      </c>
      <c r="I6" s="20" t="s">
        <v>97</v>
      </c>
      <c r="J6" s="20" t="s">
        <v>97</v>
      </c>
      <c r="K6" s="20" t="s">
        <v>97</v>
      </c>
      <c r="L6" s="20" t="s">
        <v>97</v>
      </c>
      <c r="M6" s="20" t="s">
        <v>97</v>
      </c>
      <c r="N6" s="21"/>
    </row>
    <row r="7" spans="1:16" s="4" customFormat="1" ht="14.25" customHeight="1" x14ac:dyDescent="0.25">
      <c r="A7" s="5" t="s">
        <v>10</v>
      </c>
      <c r="B7" s="5">
        <v>1</v>
      </c>
      <c r="C7" s="5">
        <v>2</v>
      </c>
      <c r="D7" s="5">
        <v>3</v>
      </c>
      <c r="E7" s="5">
        <v>4</v>
      </c>
      <c r="F7" s="5">
        <v>5</v>
      </c>
      <c r="G7" s="5">
        <v>6</v>
      </c>
      <c r="H7" s="5">
        <v>7</v>
      </c>
      <c r="I7" s="5">
        <v>8</v>
      </c>
      <c r="J7" s="5">
        <v>9</v>
      </c>
      <c r="K7" s="5">
        <v>10</v>
      </c>
      <c r="L7" s="5">
        <v>11</v>
      </c>
      <c r="M7" s="5">
        <v>12</v>
      </c>
      <c r="N7" s="6" t="s">
        <v>11</v>
      </c>
    </row>
    <row r="8" spans="1:16" ht="14.25" customHeight="1" x14ac:dyDescent="0.2">
      <c r="A8" s="61"/>
      <c r="B8" s="42"/>
      <c r="C8" s="42"/>
      <c r="D8" s="42"/>
      <c r="E8" s="42"/>
      <c r="F8" s="42"/>
      <c r="G8" s="42"/>
      <c r="H8" s="42"/>
      <c r="I8" s="42"/>
      <c r="J8" s="42"/>
      <c r="K8" s="42"/>
      <c r="L8" s="43"/>
      <c r="M8" s="42"/>
      <c r="N8" s="7">
        <f>SUM(B8:L8)*8+M8*12</f>
        <v>0</v>
      </c>
    </row>
    <row r="9" spans="1:16" ht="14.25" customHeight="1" x14ac:dyDescent="0.25">
      <c r="A9" s="61"/>
      <c r="B9" s="42"/>
      <c r="C9" s="42"/>
      <c r="D9" s="42"/>
      <c r="E9" s="42"/>
      <c r="F9" s="42"/>
      <c r="G9" s="42"/>
      <c r="H9" s="42"/>
      <c r="I9" s="42"/>
      <c r="J9" s="42"/>
      <c r="K9" s="42"/>
      <c r="L9" s="42"/>
      <c r="M9" s="42"/>
      <c r="N9" s="7">
        <f t="shared" ref="N9:N31" si="0">SUM(B9:L9)*8+M9*12</f>
        <v>0</v>
      </c>
    </row>
    <row r="10" spans="1:16" ht="14.25" customHeight="1" x14ac:dyDescent="0.25">
      <c r="A10" s="61"/>
      <c r="B10" s="42"/>
      <c r="C10" s="42"/>
      <c r="D10" s="42"/>
      <c r="E10" s="42"/>
      <c r="F10" s="42"/>
      <c r="G10" s="42"/>
      <c r="H10" s="42"/>
      <c r="I10" s="42"/>
      <c r="J10" s="42"/>
      <c r="K10" s="42"/>
      <c r="L10" s="42"/>
      <c r="M10" s="42"/>
      <c r="N10" s="7">
        <f t="shared" si="0"/>
        <v>0</v>
      </c>
    </row>
    <row r="11" spans="1:16" ht="14.25" customHeight="1" x14ac:dyDescent="0.25">
      <c r="A11" s="61"/>
      <c r="B11" s="42"/>
      <c r="C11" s="42"/>
      <c r="D11" s="42"/>
      <c r="E11" s="42"/>
      <c r="F11" s="42"/>
      <c r="G11" s="42"/>
      <c r="H11" s="42"/>
      <c r="I11" s="42"/>
      <c r="J11" s="42"/>
      <c r="K11" s="42"/>
      <c r="L11" s="42"/>
      <c r="M11" s="42"/>
      <c r="N11" s="7">
        <f>SUM(B11:L11)*8+M11*12</f>
        <v>0</v>
      </c>
    </row>
    <row r="12" spans="1:16" ht="14.25" customHeight="1" x14ac:dyDescent="0.25">
      <c r="A12" s="61"/>
      <c r="B12" s="42"/>
      <c r="C12" s="42"/>
      <c r="D12" s="42"/>
      <c r="E12" s="42"/>
      <c r="F12" s="42"/>
      <c r="G12" s="42"/>
      <c r="H12" s="42"/>
      <c r="I12" s="42"/>
      <c r="J12" s="42"/>
      <c r="K12" s="42"/>
      <c r="L12" s="42"/>
      <c r="M12" s="42"/>
      <c r="N12" s="7">
        <f t="shared" si="0"/>
        <v>0</v>
      </c>
    </row>
    <row r="13" spans="1:16" ht="14.25" customHeight="1" x14ac:dyDescent="0.25">
      <c r="A13" s="61"/>
      <c r="B13" s="42"/>
      <c r="C13" s="69"/>
      <c r="D13" s="69"/>
      <c r="E13" s="69"/>
      <c r="F13" s="69"/>
      <c r="G13" s="69"/>
      <c r="H13" s="69"/>
      <c r="I13" s="69"/>
      <c r="J13" s="69"/>
      <c r="K13" s="69"/>
      <c r="L13" s="69"/>
      <c r="M13" s="69"/>
      <c r="N13" s="7">
        <f t="shared" si="0"/>
        <v>0</v>
      </c>
    </row>
    <row r="14" spans="1:16" ht="14.25" customHeight="1" x14ac:dyDescent="0.25">
      <c r="A14" s="61"/>
      <c r="B14" s="42"/>
      <c r="C14" s="42"/>
      <c r="D14" s="42"/>
      <c r="E14" s="42"/>
      <c r="F14" s="42"/>
      <c r="G14" s="42"/>
      <c r="H14" s="42"/>
      <c r="I14" s="42"/>
      <c r="J14" s="42"/>
      <c r="K14" s="42"/>
      <c r="L14" s="42"/>
      <c r="M14" s="42"/>
      <c r="N14" s="7">
        <f t="shared" si="0"/>
        <v>0</v>
      </c>
    </row>
    <row r="15" spans="1:16" ht="14.25" customHeight="1" x14ac:dyDescent="0.25">
      <c r="A15" s="61"/>
      <c r="B15" s="42"/>
      <c r="C15" s="42"/>
      <c r="D15" s="42"/>
      <c r="E15" s="42"/>
      <c r="F15" s="42"/>
      <c r="G15" s="42"/>
      <c r="H15" s="42"/>
      <c r="I15" s="42"/>
      <c r="J15" s="42"/>
      <c r="K15" s="42"/>
      <c r="L15" s="42"/>
      <c r="M15" s="42"/>
      <c r="N15" s="7">
        <f t="shared" si="0"/>
        <v>0</v>
      </c>
    </row>
    <row r="16" spans="1:16" ht="14.25" customHeight="1" x14ac:dyDescent="0.25">
      <c r="A16" s="61"/>
      <c r="B16" s="42"/>
      <c r="C16" s="42"/>
      <c r="D16" s="42"/>
      <c r="E16" s="42"/>
      <c r="F16" s="42"/>
      <c r="G16" s="42"/>
      <c r="H16" s="42"/>
      <c r="I16" s="42"/>
      <c r="J16" s="42"/>
      <c r="K16" s="42"/>
      <c r="L16" s="42"/>
      <c r="M16" s="42"/>
      <c r="N16" s="7">
        <f t="shared" si="0"/>
        <v>0</v>
      </c>
    </row>
    <row r="17" spans="1:14" ht="14.25" customHeight="1" x14ac:dyDescent="0.25">
      <c r="A17" s="61"/>
      <c r="B17" s="42"/>
      <c r="C17" s="42"/>
      <c r="D17" s="42"/>
      <c r="E17" s="42"/>
      <c r="F17" s="42"/>
      <c r="G17" s="42"/>
      <c r="H17" s="42"/>
      <c r="I17" s="42"/>
      <c r="J17" s="42"/>
      <c r="K17" s="42"/>
      <c r="L17" s="42"/>
      <c r="M17" s="42"/>
      <c r="N17" s="7">
        <f t="shared" si="0"/>
        <v>0</v>
      </c>
    </row>
    <row r="18" spans="1:14" ht="14.25" customHeight="1" x14ac:dyDescent="0.25">
      <c r="A18" s="61"/>
      <c r="B18" s="42"/>
      <c r="C18" s="42"/>
      <c r="D18" s="42"/>
      <c r="E18" s="42"/>
      <c r="F18" s="42"/>
      <c r="G18" s="42"/>
      <c r="H18" s="42"/>
      <c r="I18" s="42"/>
      <c r="J18" s="42"/>
      <c r="K18" s="42"/>
      <c r="L18" s="42"/>
      <c r="M18" s="42"/>
      <c r="N18" s="7">
        <f t="shared" si="0"/>
        <v>0</v>
      </c>
    </row>
    <row r="19" spans="1:14" ht="14.25" customHeight="1" x14ac:dyDescent="0.25">
      <c r="A19" s="61"/>
      <c r="B19" s="42"/>
      <c r="C19" s="42"/>
      <c r="D19" s="42"/>
      <c r="E19" s="42"/>
      <c r="F19" s="42"/>
      <c r="G19" s="42"/>
      <c r="H19" s="42"/>
      <c r="I19" s="42"/>
      <c r="J19" s="42"/>
      <c r="K19" s="42"/>
      <c r="L19" s="42"/>
      <c r="M19" s="42"/>
      <c r="N19" s="7">
        <f t="shared" si="0"/>
        <v>0</v>
      </c>
    </row>
    <row r="20" spans="1:14" ht="14.25" customHeight="1" x14ac:dyDescent="0.25">
      <c r="A20" s="61"/>
      <c r="B20" s="42"/>
      <c r="C20" s="42"/>
      <c r="D20" s="42"/>
      <c r="E20" s="42"/>
      <c r="F20" s="42"/>
      <c r="G20" s="42"/>
      <c r="H20" s="42"/>
      <c r="I20" s="42"/>
      <c r="J20" s="42"/>
      <c r="K20" s="42"/>
      <c r="L20" s="42"/>
      <c r="M20" s="42"/>
      <c r="N20" s="7">
        <f t="shared" si="0"/>
        <v>0</v>
      </c>
    </row>
    <row r="21" spans="1:14" ht="14.25" customHeight="1" x14ac:dyDescent="0.25">
      <c r="A21" s="61"/>
      <c r="B21" s="42"/>
      <c r="C21" s="42"/>
      <c r="D21" s="42"/>
      <c r="E21" s="42"/>
      <c r="F21" s="42"/>
      <c r="G21" s="42"/>
      <c r="H21" s="42"/>
      <c r="I21" s="42"/>
      <c r="J21" s="42"/>
      <c r="K21" s="42"/>
      <c r="L21" s="42"/>
      <c r="M21" s="42"/>
      <c r="N21" s="7">
        <f t="shared" si="0"/>
        <v>0</v>
      </c>
    </row>
    <row r="22" spans="1:14" ht="14.25" customHeight="1" x14ac:dyDescent="0.25">
      <c r="A22" s="61"/>
      <c r="B22" s="42"/>
      <c r="C22" s="42"/>
      <c r="D22" s="42"/>
      <c r="E22" s="42"/>
      <c r="F22" s="42"/>
      <c r="G22" s="42"/>
      <c r="H22" s="42"/>
      <c r="I22" s="42"/>
      <c r="J22" s="42"/>
      <c r="K22" s="42"/>
      <c r="L22" s="42"/>
      <c r="M22" s="42"/>
      <c r="N22" s="7">
        <f t="shared" si="0"/>
        <v>0</v>
      </c>
    </row>
    <row r="23" spans="1:14" ht="14.25" customHeight="1" x14ac:dyDescent="0.25">
      <c r="A23" s="61"/>
      <c r="B23" s="42"/>
      <c r="C23" s="42"/>
      <c r="D23" s="42"/>
      <c r="E23" s="42"/>
      <c r="F23" s="42"/>
      <c r="G23" s="42"/>
      <c r="H23" s="42"/>
      <c r="I23" s="42"/>
      <c r="J23" s="42"/>
      <c r="K23" s="42"/>
      <c r="L23" s="42"/>
      <c r="M23" s="42"/>
      <c r="N23" s="7">
        <f t="shared" si="0"/>
        <v>0</v>
      </c>
    </row>
    <row r="24" spans="1:14" ht="14.25" customHeight="1" x14ac:dyDescent="0.25">
      <c r="A24" s="61"/>
      <c r="B24" s="42"/>
      <c r="C24" s="42"/>
      <c r="D24" s="42"/>
      <c r="E24" s="42"/>
      <c r="F24" s="42"/>
      <c r="G24" s="42"/>
      <c r="H24" s="42"/>
      <c r="I24" s="42"/>
      <c r="J24" s="42"/>
      <c r="K24" s="42"/>
      <c r="L24" s="42"/>
      <c r="M24" s="42"/>
      <c r="N24" s="7">
        <f t="shared" si="0"/>
        <v>0</v>
      </c>
    </row>
    <row r="25" spans="1:14" ht="14.25" customHeight="1" x14ac:dyDescent="0.25">
      <c r="A25" s="61"/>
      <c r="B25" s="42"/>
      <c r="C25" s="42"/>
      <c r="D25" s="42"/>
      <c r="E25" s="42"/>
      <c r="F25" s="42"/>
      <c r="G25" s="42"/>
      <c r="H25" s="42"/>
      <c r="I25" s="42"/>
      <c r="J25" s="42"/>
      <c r="K25" s="42"/>
      <c r="L25" s="42"/>
      <c r="M25" s="42"/>
      <c r="N25" s="7">
        <f t="shared" si="0"/>
        <v>0</v>
      </c>
    </row>
    <row r="26" spans="1:14" ht="14.25" customHeight="1" x14ac:dyDescent="0.25">
      <c r="A26" s="61"/>
      <c r="B26" s="42"/>
      <c r="C26" s="42"/>
      <c r="D26" s="42"/>
      <c r="E26" s="42"/>
      <c r="F26" s="42"/>
      <c r="G26" s="42"/>
      <c r="H26" s="42"/>
      <c r="I26" s="42"/>
      <c r="J26" s="42"/>
      <c r="K26" s="42"/>
      <c r="L26" s="42"/>
      <c r="M26" s="42"/>
      <c r="N26" s="7">
        <f t="shared" si="0"/>
        <v>0</v>
      </c>
    </row>
    <row r="27" spans="1:14" ht="14.25" customHeight="1" x14ac:dyDescent="0.25">
      <c r="A27" s="61"/>
      <c r="B27" s="42"/>
      <c r="C27" s="42"/>
      <c r="D27" s="42"/>
      <c r="E27" s="42"/>
      <c r="F27" s="42"/>
      <c r="G27" s="42"/>
      <c r="H27" s="42"/>
      <c r="I27" s="42"/>
      <c r="J27" s="42"/>
      <c r="K27" s="42"/>
      <c r="L27" s="42"/>
      <c r="M27" s="42"/>
      <c r="N27" s="7">
        <f t="shared" si="0"/>
        <v>0</v>
      </c>
    </row>
    <row r="28" spans="1:14" ht="14.25" customHeight="1" x14ac:dyDescent="0.25">
      <c r="A28" s="61"/>
      <c r="B28" s="42"/>
      <c r="C28" s="42"/>
      <c r="D28" s="42"/>
      <c r="E28" s="42"/>
      <c r="F28" s="42"/>
      <c r="G28" s="42"/>
      <c r="H28" s="42"/>
      <c r="I28" s="42"/>
      <c r="J28" s="42"/>
      <c r="K28" s="42"/>
      <c r="L28" s="42"/>
      <c r="M28" s="42"/>
      <c r="N28" s="7">
        <f t="shared" si="0"/>
        <v>0</v>
      </c>
    </row>
    <row r="29" spans="1:14" ht="14.25" customHeight="1" x14ac:dyDescent="0.25">
      <c r="A29" s="61"/>
      <c r="B29" s="42"/>
      <c r="C29" s="42"/>
      <c r="D29" s="42"/>
      <c r="E29" s="42"/>
      <c r="F29" s="42"/>
      <c r="G29" s="42"/>
      <c r="H29" s="42"/>
      <c r="I29" s="42"/>
      <c r="J29" s="42"/>
      <c r="K29" s="42"/>
      <c r="L29" s="42"/>
      <c r="M29" s="42"/>
      <c r="N29" s="7">
        <f t="shared" si="0"/>
        <v>0</v>
      </c>
    </row>
    <row r="30" spans="1:14" ht="14.25" customHeight="1" x14ac:dyDescent="0.25">
      <c r="A30" s="61"/>
      <c r="B30" s="42"/>
      <c r="C30" s="42"/>
      <c r="D30" s="42"/>
      <c r="E30" s="42"/>
      <c r="F30" s="42"/>
      <c r="G30" s="42"/>
      <c r="H30" s="42"/>
      <c r="I30" s="42"/>
      <c r="J30" s="42"/>
      <c r="K30" s="42"/>
      <c r="L30" s="42"/>
      <c r="M30" s="42"/>
      <c r="N30" s="7">
        <f t="shared" si="0"/>
        <v>0</v>
      </c>
    </row>
    <row r="31" spans="1:14" ht="14.25" customHeight="1" x14ac:dyDescent="0.25">
      <c r="A31" s="61"/>
      <c r="B31" s="42"/>
      <c r="C31" s="42"/>
      <c r="D31" s="42"/>
      <c r="E31" s="42"/>
      <c r="F31" s="42"/>
      <c r="G31" s="42"/>
      <c r="H31" s="42"/>
      <c r="I31" s="42"/>
      <c r="J31" s="42"/>
      <c r="K31" s="42"/>
      <c r="L31" s="42"/>
      <c r="M31" s="42"/>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0" t="e">
        <f>SUM(N8:N31)/COUNT(B8:B31)</f>
        <v>#DIV/0!</v>
      </c>
    </row>
    <row r="33" spans="1:14"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1"/>
    </row>
    <row r="34" spans="1:14" ht="14.25" customHeight="1" x14ac:dyDescent="0.25"/>
    <row r="35" spans="1:14" ht="14.25" customHeight="1" x14ac:dyDescent="0.25">
      <c r="A35" s="19" t="s">
        <v>12</v>
      </c>
      <c r="B35" s="11"/>
      <c r="C35" s="11"/>
      <c r="D35" s="11"/>
      <c r="E35" s="11"/>
      <c r="F35" s="11"/>
      <c r="G35" s="11"/>
      <c r="H35" s="11"/>
      <c r="I35" s="12"/>
      <c r="K35" s="72" t="s">
        <v>13</v>
      </c>
      <c r="L35" s="72"/>
      <c r="M35" s="72"/>
      <c r="N35" s="72"/>
    </row>
    <row r="36" spans="1:14" ht="14.25" customHeight="1" x14ac:dyDescent="0.25">
      <c r="A36" s="13"/>
      <c r="B36" s="14"/>
      <c r="C36" s="14"/>
      <c r="D36" s="14"/>
      <c r="E36" s="14"/>
      <c r="F36" s="14"/>
      <c r="G36" s="14"/>
      <c r="H36" s="14"/>
      <c r="I36" s="15"/>
      <c r="K36" s="73" t="s">
        <v>14</v>
      </c>
      <c r="L36" s="73"/>
      <c r="M36" s="74"/>
      <c r="N36" s="74"/>
    </row>
    <row r="37" spans="1:14" ht="14.25" customHeight="1" x14ac:dyDescent="0.25">
      <c r="A37" s="13"/>
      <c r="B37" s="14"/>
      <c r="C37" s="14"/>
      <c r="D37" s="14"/>
      <c r="E37" s="14"/>
      <c r="F37" s="14"/>
      <c r="G37" s="14"/>
      <c r="H37" s="14"/>
      <c r="I37" s="15"/>
      <c r="K37" s="75" t="s">
        <v>15</v>
      </c>
      <c r="L37" s="75"/>
      <c r="M37" s="74"/>
      <c r="N37" s="74"/>
    </row>
    <row r="38" spans="1:14" ht="14.25" customHeight="1" x14ac:dyDescent="0.25">
      <c r="A38" s="13"/>
      <c r="B38" s="14"/>
      <c r="C38" s="14"/>
      <c r="D38" s="14"/>
      <c r="E38" s="14"/>
      <c r="F38" s="14"/>
      <c r="G38" s="14"/>
      <c r="H38" s="14"/>
      <c r="I38" s="15"/>
      <c r="K38" s="77" t="s">
        <v>16</v>
      </c>
      <c r="L38" s="77"/>
      <c r="M38" s="74"/>
      <c r="N38" s="74"/>
    </row>
    <row r="39" spans="1:14" ht="14.25" customHeight="1" x14ac:dyDescent="0.25">
      <c r="A39" s="13"/>
      <c r="B39" s="14"/>
      <c r="C39" s="14"/>
      <c r="D39" s="14"/>
      <c r="E39" s="14"/>
      <c r="F39" s="14"/>
      <c r="G39" s="14"/>
      <c r="H39" s="14"/>
      <c r="I39" s="15"/>
      <c r="K39" s="78" t="s">
        <v>17</v>
      </c>
      <c r="L39" s="78"/>
      <c r="M39" s="74"/>
      <c r="N39" s="74"/>
    </row>
    <row r="40" spans="1:14" ht="14.25" customHeight="1" x14ac:dyDescent="0.25">
      <c r="A40" s="13"/>
      <c r="B40" s="14"/>
      <c r="C40" s="14"/>
      <c r="D40" s="14"/>
      <c r="E40" s="14"/>
      <c r="F40" s="14"/>
      <c r="G40" s="14"/>
      <c r="H40" s="14"/>
      <c r="I40" s="15"/>
      <c r="K40" s="79" t="s">
        <v>18</v>
      </c>
      <c r="L40" s="79"/>
      <c r="M40" s="74"/>
      <c r="N40" s="74"/>
    </row>
    <row r="41" spans="1:14" ht="14.25" customHeight="1" x14ac:dyDescent="0.25">
      <c r="A41" s="16"/>
      <c r="B41" s="17"/>
      <c r="C41" s="17"/>
      <c r="D41" s="17"/>
      <c r="E41" s="17"/>
      <c r="F41" s="17"/>
      <c r="G41" s="17"/>
      <c r="H41" s="17"/>
      <c r="I41" s="18"/>
      <c r="K41" s="76" t="s">
        <v>19</v>
      </c>
      <c r="L41" s="76"/>
      <c r="M41" s="74"/>
      <c r="N41" s="74"/>
    </row>
    <row r="42" spans="1:14" ht="14.25" customHeight="1" x14ac:dyDescent="0.25"/>
    <row r="43" spans="1:14" ht="14.25" customHeight="1" x14ac:dyDescent="0.25"/>
    <row r="44" spans="1:14" ht="14.25" customHeight="1" x14ac:dyDescent="0.25"/>
    <row r="45" spans="1:14" ht="14.25" customHeight="1" x14ac:dyDescent="0.25"/>
    <row r="46" spans="1:14" ht="14.25" customHeight="1" x14ac:dyDescent="0.25"/>
    <row r="47" spans="1:14" ht="14.25" customHeight="1" x14ac:dyDescent="0.25"/>
    <row r="48" spans="1:1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41" priority="7" operator="greaterThanOrEqual">
      <formula>90</formula>
    </cfRule>
    <cfRule type="cellIs" dxfId="40" priority="8" operator="between">
      <formula>80</formula>
      <formula>89.99</formula>
    </cfRule>
    <cfRule type="cellIs" dxfId="39" priority="9" operator="between">
      <formula>70</formula>
      <formula>79.99</formula>
    </cfRule>
    <cfRule type="cellIs" dxfId="38" priority="10" operator="between">
      <formula>60</formula>
      <formula>69.99</formula>
    </cfRule>
    <cfRule type="cellIs" dxfId="37" priority="11" operator="between">
      <formula>50</formula>
      <formula>59.99</formula>
    </cfRule>
    <cfRule type="cellIs" dxfId="36" priority="12" operator="lessThanOrEqual">
      <formula>49.99</formula>
    </cfRule>
  </conditionalFormatting>
  <conditionalFormatting sqref="N8:N31">
    <cfRule type="cellIs" dxfId="35" priority="1" operator="greaterThanOrEqual">
      <formula>90</formula>
    </cfRule>
    <cfRule type="cellIs" dxfId="34" priority="2" operator="between">
      <formula>80</formula>
      <formula>89.99</formula>
    </cfRule>
    <cfRule type="cellIs" dxfId="33" priority="3" operator="between">
      <formula>70</formula>
      <formula>79.99</formula>
    </cfRule>
    <cfRule type="cellIs" dxfId="32" priority="4" operator="between">
      <formula>60</formula>
      <formula>69.99</formula>
    </cfRule>
    <cfRule type="cellIs" dxfId="31" priority="5" operator="between">
      <formula>50</formula>
      <formula>59.99</formula>
    </cfRule>
    <cfRule type="cellIs" dxfId="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8" ht="14.25" customHeight="1" x14ac:dyDescent="0.25">
      <c r="A1" s="26" t="s">
        <v>20</v>
      </c>
      <c r="N1" s="25"/>
      <c r="O1" s="25"/>
    </row>
    <row r="2" spans="1:18" s="10" customFormat="1" ht="14.25" customHeight="1" x14ac:dyDescent="0.3">
      <c r="A2" s="9" t="s">
        <v>158</v>
      </c>
      <c r="B2" s="23"/>
      <c r="C2" s="23"/>
      <c r="D2" s="23"/>
      <c r="E2" s="23"/>
      <c r="F2" s="23"/>
      <c r="G2" s="23"/>
      <c r="H2" s="23"/>
      <c r="I2" s="23"/>
      <c r="J2" s="23"/>
      <c r="K2" s="23"/>
      <c r="L2" s="23"/>
      <c r="M2" s="23"/>
      <c r="N2" s="24"/>
      <c r="O2" s="24"/>
      <c r="P2" s="23"/>
      <c r="Q2" s="23"/>
    </row>
    <row r="3" spans="1:18" ht="14.25" customHeight="1" x14ac:dyDescent="0.25">
      <c r="A3" s="9" t="s">
        <v>68</v>
      </c>
    </row>
    <row r="4" spans="1:18" ht="10.5" customHeight="1" x14ac:dyDescent="0.2">
      <c r="A4" s="54"/>
      <c r="B4" s="44"/>
      <c r="C4" s="44"/>
      <c r="D4" s="44"/>
      <c r="E4" s="44"/>
      <c r="F4" s="44"/>
      <c r="G4" s="44"/>
      <c r="H4" s="44"/>
      <c r="I4" s="44"/>
      <c r="J4" s="44"/>
      <c r="K4" s="44"/>
      <c r="L4" s="44"/>
      <c r="M4" s="44"/>
      <c r="N4" s="44"/>
      <c r="O4" s="44"/>
      <c r="P4" s="44"/>
      <c r="Q4" s="44"/>
    </row>
    <row r="5" spans="1:18" ht="10.5" customHeight="1" x14ac:dyDescent="0.2">
      <c r="A5" s="54"/>
      <c r="B5" s="44"/>
      <c r="C5" s="44"/>
      <c r="D5" s="44"/>
      <c r="E5" s="44"/>
      <c r="F5" s="44"/>
      <c r="G5" s="44"/>
      <c r="H5" s="44"/>
      <c r="I5" s="44"/>
      <c r="J5" s="44"/>
      <c r="K5" s="44"/>
      <c r="L5" s="44"/>
      <c r="M5" s="44"/>
      <c r="N5" s="44"/>
      <c r="O5" s="44"/>
      <c r="P5" s="44"/>
      <c r="Q5" s="44"/>
    </row>
    <row r="6" spans="1:18" s="63" customFormat="1" ht="10.5" customHeight="1" x14ac:dyDescent="0.25">
      <c r="A6" s="62"/>
      <c r="B6" s="62" t="s">
        <v>26</v>
      </c>
      <c r="C6" s="62" t="s">
        <v>26</v>
      </c>
      <c r="D6" s="62" t="s">
        <v>26</v>
      </c>
      <c r="E6" s="62" t="s">
        <v>26</v>
      </c>
      <c r="F6" s="62" t="s">
        <v>29</v>
      </c>
      <c r="G6" s="62" t="s">
        <v>27</v>
      </c>
      <c r="H6" s="62" t="s">
        <v>27</v>
      </c>
      <c r="I6" s="62" t="s">
        <v>26</v>
      </c>
      <c r="J6" s="62" t="s">
        <v>26</v>
      </c>
      <c r="K6" s="62" t="s">
        <v>26</v>
      </c>
      <c r="L6" s="62" t="s">
        <v>26</v>
      </c>
      <c r="M6" s="62" t="s">
        <v>51</v>
      </c>
      <c r="N6" s="62" t="s">
        <v>51</v>
      </c>
      <c r="O6" s="62" t="s">
        <v>41</v>
      </c>
      <c r="P6" s="62" t="s">
        <v>41</v>
      </c>
      <c r="Q6" s="62" t="s">
        <v>26</v>
      </c>
      <c r="R6" s="62" t="s">
        <v>26</v>
      </c>
    </row>
    <row r="7" spans="1:18"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c r="Q7" s="46">
        <v>16</v>
      </c>
      <c r="R7" s="46">
        <v>17</v>
      </c>
    </row>
    <row r="8" spans="1:18" ht="14.25" customHeight="1" x14ac:dyDescent="0.25">
      <c r="A8" s="61"/>
      <c r="B8" s="53"/>
      <c r="C8" s="53"/>
      <c r="D8" s="53"/>
      <c r="E8" s="53"/>
      <c r="F8" s="53"/>
      <c r="G8" s="53"/>
      <c r="H8" s="53"/>
      <c r="I8" s="57"/>
      <c r="J8" s="57"/>
      <c r="K8" s="57"/>
      <c r="L8" s="57"/>
      <c r="M8" s="57"/>
      <c r="N8" s="57"/>
      <c r="O8" s="57"/>
      <c r="P8" s="57"/>
      <c r="Q8" s="57"/>
      <c r="R8" s="57"/>
    </row>
    <row r="9" spans="1:18" ht="14.25" customHeight="1" x14ac:dyDescent="0.25">
      <c r="A9" s="61"/>
      <c r="B9" s="53"/>
      <c r="C9" s="53"/>
      <c r="D9" s="53"/>
      <c r="E9" s="53"/>
      <c r="F9" s="53"/>
      <c r="G9" s="53"/>
      <c r="H9" s="53"/>
      <c r="I9" s="57"/>
      <c r="J9" s="57"/>
      <c r="K9" s="57"/>
      <c r="L9" s="57"/>
      <c r="M9" s="57"/>
      <c r="N9" s="57"/>
      <c r="O9" s="57"/>
      <c r="P9" s="57"/>
      <c r="Q9" s="57"/>
      <c r="R9" s="57"/>
    </row>
    <row r="10" spans="1:18" ht="14.25" customHeight="1" x14ac:dyDescent="0.25">
      <c r="A10" s="61"/>
      <c r="B10" s="53"/>
      <c r="C10" s="53"/>
      <c r="D10" s="53"/>
      <c r="E10" s="53"/>
      <c r="F10" s="53"/>
      <c r="G10" s="53"/>
      <c r="H10" s="53"/>
      <c r="I10" s="57"/>
      <c r="J10" s="57"/>
      <c r="K10" s="57"/>
      <c r="L10" s="57"/>
      <c r="M10" s="57"/>
      <c r="N10" s="57"/>
      <c r="O10" s="57"/>
      <c r="P10" s="57"/>
      <c r="Q10" s="57"/>
      <c r="R10" s="57"/>
    </row>
    <row r="11" spans="1:18" ht="14.25" customHeight="1" x14ac:dyDescent="0.25">
      <c r="A11" s="61"/>
      <c r="B11" s="53"/>
      <c r="C11" s="53"/>
      <c r="D11" s="53"/>
      <c r="E11" s="53"/>
      <c r="F11" s="53"/>
      <c r="G11" s="53"/>
      <c r="H11" s="53"/>
      <c r="I11" s="57"/>
      <c r="J11" s="57"/>
      <c r="K11" s="57"/>
      <c r="L11" s="57"/>
      <c r="M11" s="57"/>
      <c r="N11" s="57"/>
      <c r="O11" s="57"/>
      <c r="P11" s="57"/>
      <c r="Q11" s="57"/>
      <c r="R11" s="57"/>
    </row>
    <row r="12" spans="1:18" ht="14.25" customHeight="1" x14ac:dyDescent="0.25">
      <c r="A12" s="61"/>
      <c r="B12" s="53"/>
      <c r="C12" s="53"/>
      <c r="D12" s="53"/>
      <c r="E12" s="53"/>
      <c r="F12" s="53"/>
      <c r="G12" s="53"/>
      <c r="H12" s="53"/>
      <c r="I12" s="57"/>
      <c r="J12" s="57"/>
      <c r="K12" s="57"/>
      <c r="L12" s="57"/>
      <c r="M12" s="57"/>
      <c r="N12" s="57"/>
      <c r="O12" s="57"/>
      <c r="P12" s="57"/>
      <c r="Q12" s="57"/>
      <c r="R12" s="57"/>
    </row>
    <row r="13" spans="1:18" ht="14.25" customHeight="1" x14ac:dyDescent="0.25">
      <c r="A13" s="61"/>
      <c r="B13" s="53"/>
      <c r="C13" s="53"/>
      <c r="D13" s="53"/>
      <c r="E13" s="53"/>
      <c r="F13" s="53"/>
      <c r="G13" s="53"/>
      <c r="H13" s="53"/>
      <c r="I13" s="57"/>
      <c r="J13" s="57"/>
      <c r="K13" s="57"/>
      <c r="L13" s="57"/>
      <c r="M13" s="57"/>
      <c r="N13" s="57"/>
      <c r="O13" s="57"/>
      <c r="P13" s="57"/>
      <c r="Q13" s="57"/>
      <c r="R13" s="57"/>
    </row>
    <row r="14" spans="1:18" ht="14.25" customHeight="1" x14ac:dyDescent="0.25">
      <c r="A14" s="61"/>
      <c r="B14" s="53"/>
      <c r="C14" s="53"/>
      <c r="D14" s="53"/>
      <c r="E14" s="53"/>
      <c r="F14" s="53"/>
      <c r="G14" s="53"/>
      <c r="H14" s="53"/>
      <c r="I14" s="57"/>
      <c r="J14" s="57"/>
      <c r="K14" s="57"/>
      <c r="L14" s="57"/>
      <c r="M14" s="57"/>
      <c r="N14" s="57"/>
      <c r="O14" s="57"/>
      <c r="P14" s="57"/>
      <c r="Q14" s="57"/>
      <c r="R14" s="57"/>
    </row>
    <row r="15" spans="1:18" ht="14.25" customHeight="1" x14ac:dyDescent="0.25">
      <c r="A15" s="61"/>
      <c r="B15" s="53"/>
      <c r="C15" s="53"/>
      <c r="D15" s="53"/>
      <c r="E15" s="53"/>
      <c r="F15" s="53"/>
      <c r="G15" s="53"/>
      <c r="H15" s="53"/>
      <c r="I15" s="57"/>
      <c r="J15" s="57"/>
      <c r="K15" s="57"/>
      <c r="L15" s="57"/>
      <c r="M15" s="57"/>
      <c r="N15" s="57"/>
      <c r="O15" s="57"/>
      <c r="P15" s="57"/>
      <c r="Q15" s="57"/>
      <c r="R15" s="57"/>
    </row>
    <row r="16" spans="1:18" ht="14.25" customHeight="1" x14ac:dyDescent="0.25">
      <c r="A16" s="61"/>
      <c r="B16" s="53"/>
      <c r="C16" s="53"/>
      <c r="D16" s="53"/>
      <c r="E16" s="53"/>
      <c r="F16" s="53"/>
      <c r="G16" s="53"/>
      <c r="H16" s="53"/>
      <c r="I16" s="57"/>
      <c r="J16" s="57"/>
      <c r="K16" s="57"/>
      <c r="L16" s="57"/>
      <c r="M16" s="57"/>
      <c r="N16" s="57"/>
      <c r="O16" s="57"/>
      <c r="P16" s="57"/>
      <c r="Q16" s="57"/>
      <c r="R16" s="57"/>
    </row>
    <row r="17" spans="1:18" ht="14.25" customHeight="1" x14ac:dyDescent="0.25">
      <c r="A17" s="61"/>
      <c r="B17" s="53"/>
      <c r="C17" s="53"/>
      <c r="D17" s="53"/>
      <c r="E17" s="53"/>
      <c r="F17" s="53"/>
      <c r="G17" s="53"/>
      <c r="H17" s="53"/>
      <c r="I17" s="57"/>
      <c r="J17" s="57"/>
      <c r="K17" s="57"/>
      <c r="L17" s="57"/>
      <c r="M17" s="57"/>
      <c r="N17" s="57"/>
      <c r="O17" s="57"/>
      <c r="P17" s="57"/>
      <c r="Q17" s="57"/>
      <c r="R17" s="57"/>
    </row>
    <row r="18" spans="1:18" ht="14.25" customHeight="1" x14ac:dyDescent="0.25">
      <c r="A18" s="61"/>
      <c r="B18" s="53"/>
      <c r="C18" s="53"/>
      <c r="D18" s="53"/>
      <c r="E18" s="53"/>
      <c r="F18" s="53"/>
      <c r="G18" s="53"/>
      <c r="H18" s="53"/>
      <c r="I18" s="57"/>
      <c r="J18" s="57"/>
      <c r="K18" s="57"/>
      <c r="L18" s="57"/>
      <c r="M18" s="57"/>
      <c r="N18" s="57"/>
      <c r="O18" s="57"/>
      <c r="P18" s="57"/>
      <c r="Q18" s="57"/>
      <c r="R18" s="57"/>
    </row>
    <row r="19" spans="1:18" ht="14.25" customHeight="1" x14ac:dyDescent="0.25">
      <c r="A19" s="61"/>
      <c r="B19" s="53"/>
      <c r="C19" s="53"/>
      <c r="D19" s="53"/>
      <c r="E19" s="53"/>
      <c r="F19" s="53"/>
      <c r="G19" s="53"/>
      <c r="H19" s="53"/>
      <c r="I19" s="57"/>
      <c r="J19" s="57"/>
      <c r="K19" s="57"/>
      <c r="L19" s="57"/>
      <c r="M19" s="57"/>
      <c r="N19" s="57"/>
      <c r="O19" s="57"/>
      <c r="P19" s="57"/>
      <c r="Q19" s="57"/>
      <c r="R19" s="57"/>
    </row>
    <row r="20" spans="1:18" ht="14.25" customHeight="1" x14ac:dyDescent="0.25">
      <c r="A20" s="61"/>
      <c r="B20" s="53"/>
      <c r="C20" s="53"/>
      <c r="D20" s="53"/>
      <c r="E20" s="53"/>
      <c r="F20" s="53"/>
      <c r="G20" s="53"/>
      <c r="H20" s="53"/>
      <c r="I20" s="57"/>
      <c r="J20" s="57"/>
      <c r="K20" s="57"/>
      <c r="L20" s="57"/>
      <c r="M20" s="57"/>
      <c r="N20" s="57"/>
      <c r="O20" s="57"/>
      <c r="P20" s="57"/>
      <c r="Q20" s="57"/>
      <c r="R20" s="57"/>
    </row>
    <row r="21" spans="1:18" ht="14.25" customHeight="1" x14ac:dyDescent="0.25">
      <c r="A21" s="61"/>
      <c r="B21" s="53"/>
      <c r="C21" s="53"/>
      <c r="D21" s="53"/>
      <c r="E21" s="53"/>
      <c r="F21" s="53"/>
      <c r="G21" s="53"/>
      <c r="H21" s="53"/>
      <c r="I21" s="57"/>
      <c r="J21" s="57"/>
      <c r="K21" s="57"/>
      <c r="L21" s="57"/>
      <c r="M21" s="57"/>
      <c r="N21" s="57"/>
      <c r="O21" s="57"/>
      <c r="P21" s="57"/>
      <c r="Q21" s="57"/>
      <c r="R21" s="57"/>
    </row>
    <row r="22" spans="1:18" ht="14.25" customHeight="1" x14ac:dyDescent="0.25">
      <c r="A22" s="61"/>
      <c r="B22" s="53"/>
      <c r="C22" s="53"/>
      <c r="D22" s="53"/>
      <c r="E22" s="53"/>
      <c r="F22" s="53"/>
      <c r="G22" s="53"/>
      <c r="H22" s="53"/>
      <c r="I22" s="57"/>
      <c r="J22" s="57"/>
      <c r="K22" s="57"/>
      <c r="L22" s="57"/>
      <c r="M22" s="57"/>
      <c r="N22" s="57"/>
      <c r="O22" s="57"/>
      <c r="P22" s="57"/>
      <c r="Q22" s="57"/>
      <c r="R22" s="57"/>
    </row>
    <row r="23" spans="1:18" ht="14.25" customHeight="1" x14ac:dyDescent="0.25">
      <c r="A23" s="61"/>
      <c r="B23" s="53"/>
      <c r="C23" s="53"/>
      <c r="D23" s="53"/>
      <c r="E23" s="53"/>
      <c r="F23" s="53"/>
      <c r="G23" s="53"/>
      <c r="H23" s="53"/>
      <c r="I23" s="57"/>
      <c r="J23" s="57"/>
      <c r="K23" s="57"/>
      <c r="L23" s="57"/>
      <c r="M23" s="57"/>
      <c r="N23" s="57"/>
      <c r="O23" s="57"/>
      <c r="P23" s="57"/>
      <c r="Q23" s="57"/>
      <c r="R23" s="57"/>
    </row>
    <row r="24" spans="1:18" ht="14.25" customHeight="1" x14ac:dyDescent="0.25">
      <c r="A24" s="61"/>
      <c r="B24" s="53"/>
      <c r="C24" s="53"/>
      <c r="D24" s="53"/>
      <c r="E24" s="53"/>
      <c r="F24" s="53"/>
      <c r="G24" s="53"/>
      <c r="H24" s="53"/>
      <c r="I24" s="57"/>
      <c r="J24" s="57"/>
      <c r="K24" s="57"/>
      <c r="L24" s="57"/>
      <c r="M24" s="57"/>
      <c r="N24" s="57"/>
      <c r="O24" s="57"/>
      <c r="P24" s="57"/>
      <c r="Q24" s="57"/>
      <c r="R24" s="57"/>
    </row>
    <row r="25" spans="1:18" ht="14.25" customHeight="1" x14ac:dyDescent="0.25">
      <c r="A25" s="61"/>
      <c r="B25" s="53"/>
      <c r="C25" s="53"/>
      <c r="D25" s="53"/>
      <c r="E25" s="53"/>
      <c r="F25" s="53"/>
      <c r="G25" s="53"/>
      <c r="H25" s="53"/>
      <c r="I25" s="57"/>
      <c r="J25" s="57"/>
      <c r="K25" s="57"/>
      <c r="L25" s="57"/>
      <c r="M25" s="57"/>
      <c r="N25" s="57"/>
      <c r="O25" s="57"/>
      <c r="P25" s="57"/>
      <c r="Q25" s="57"/>
      <c r="R25" s="57"/>
    </row>
    <row r="26" spans="1:18" ht="14.25" customHeight="1" x14ac:dyDescent="0.25">
      <c r="A26" s="61"/>
      <c r="B26" s="53"/>
      <c r="C26" s="53"/>
      <c r="D26" s="53"/>
      <c r="E26" s="53"/>
      <c r="F26" s="53"/>
      <c r="G26" s="53"/>
      <c r="H26" s="53"/>
      <c r="I26" s="57"/>
      <c r="J26" s="57"/>
      <c r="K26" s="57"/>
      <c r="L26" s="57"/>
      <c r="M26" s="57"/>
      <c r="N26" s="57"/>
      <c r="O26" s="57"/>
      <c r="P26" s="57"/>
      <c r="Q26" s="57"/>
      <c r="R26" s="57"/>
    </row>
    <row r="27" spans="1:18" ht="14.25" customHeight="1" x14ac:dyDescent="0.25">
      <c r="A27" s="61"/>
      <c r="B27" s="53"/>
      <c r="C27" s="53"/>
      <c r="D27" s="53"/>
      <c r="E27" s="53"/>
      <c r="F27" s="53"/>
      <c r="G27" s="53"/>
      <c r="H27" s="53"/>
      <c r="I27" s="57"/>
      <c r="J27" s="57"/>
      <c r="K27" s="57"/>
      <c r="L27" s="57"/>
      <c r="M27" s="57"/>
      <c r="N27" s="57"/>
      <c r="O27" s="57"/>
      <c r="P27" s="57"/>
      <c r="Q27" s="57"/>
      <c r="R27" s="57"/>
    </row>
    <row r="28" spans="1:18" ht="14.25" customHeight="1" x14ac:dyDescent="0.25">
      <c r="A28" s="61"/>
      <c r="B28" s="53"/>
      <c r="C28" s="69"/>
      <c r="D28" s="69"/>
      <c r="E28" s="69"/>
      <c r="F28" s="69"/>
      <c r="G28" s="69"/>
      <c r="H28" s="69"/>
      <c r="I28" s="69"/>
      <c r="J28" s="69"/>
      <c r="K28" s="69"/>
      <c r="L28" s="69"/>
      <c r="M28" s="69"/>
      <c r="N28" s="69"/>
      <c r="O28" s="69"/>
      <c r="P28" s="69"/>
      <c r="Q28" s="57"/>
      <c r="R28" s="57"/>
    </row>
    <row r="29" spans="1:18" ht="14.25" customHeight="1" x14ac:dyDescent="0.25">
      <c r="A29" s="61"/>
      <c r="B29" s="53"/>
      <c r="C29" s="53"/>
      <c r="D29" s="53"/>
      <c r="E29" s="53"/>
      <c r="F29" s="53"/>
      <c r="G29" s="53"/>
      <c r="H29" s="53"/>
      <c r="I29" s="57"/>
      <c r="J29" s="57"/>
      <c r="K29" s="57"/>
      <c r="L29" s="57"/>
      <c r="M29" s="57"/>
      <c r="N29" s="57"/>
      <c r="O29" s="57"/>
      <c r="P29" s="57"/>
      <c r="Q29" s="57"/>
      <c r="R29" s="57"/>
    </row>
    <row r="30" spans="1:18" ht="14.25" customHeight="1" x14ac:dyDescent="0.25">
      <c r="A30" s="61"/>
      <c r="B30" s="53"/>
      <c r="C30" s="53"/>
      <c r="D30" s="53"/>
      <c r="E30" s="53"/>
      <c r="F30" s="53"/>
      <c r="G30" s="53"/>
      <c r="H30" s="53"/>
      <c r="I30" s="57"/>
      <c r="J30" s="57"/>
      <c r="K30" s="57"/>
      <c r="L30" s="57"/>
      <c r="M30" s="57"/>
      <c r="N30" s="57"/>
      <c r="O30" s="57"/>
      <c r="P30" s="57"/>
      <c r="Q30" s="57"/>
      <c r="R30" s="57"/>
    </row>
    <row r="31" spans="1:18" ht="14.25" customHeight="1" x14ac:dyDescent="0.25">
      <c r="A31" s="61"/>
      <c r="B31" s="53"/>
      <c r="C31" s="53"/>
      <c r="D31" s="53"/>
      <c r="E31" s="53"/>
      <c r="F31" s="53"/>
      <c r="G31" s="53"/>
      <c r="H31" s="53"/>
      <c r="I31" s="57"/>
      <c r="J31" s="57"/>
      <c r="K31" s="57"/>
      <c r="L31" s="57"/>
      <c r="M31" s="57"/>
      <c r="N31" s="57"/>
      <c r="O31" s="57"/>
      <c r="P31" s="57"/>
      <c r="Q31" s="57"/>
      <c r="R31" s="57"/>
    </row>
    <row r="32" spans="1:18" ht="14.25" customHeight="1" x14ac:dyDescent="0.25">
      <c r="A32" s="27" t="s">
        <v>21</v>
      </c>
      <c r="B32" s="7">
        <f>SUM(B8:B31)</f>
        <v>0</v>
      </c>
      <c r="C32" s="7">
        <f t="shared" ref="C32:H32" si="0">SUM(C8:C31)</f>
        <v>0</v>
      </c>
      <c r="D32" s="7">
        <f t="shared" si="0"/>
        <v>0</v>
      </c>
      <c r="E32" s="7">
        <f t="shared" si="0"/>
        <v>0</v>
      </c>
      <c r="F32" s="7">
        <f t="shared" si="0"/>
        <v>0</v>
      </c>
      <c r="G32" s="7">
        <f t="shared" si="0"/>
        <v>0</v>
      </c>
      <c r="H32" s="7">
        <f t="shared" si="0"/>
        <v>0</v>
      </c>
      <c r="I32" s="7">
        <f t="shared" ref="I32:R32" si="1">SUM(I8:I31)</f>
        <v>0</v>
      </c>
      <c r="J32" s="7">
        <f t="shared" si="1"/>
        <v>0</v>
      </c>
      <c r="K32" s="7">
        <f t="shared" si="1"/>
        <v>0</v>
      </c>
      <c r="L32" s="7">
        <f t="shared" si="1"/>
        <v>0</v>
      </c>
      <c r="M32" s="7">
        <f t="shared" si="1"/>
        <v>0</v>
      </c>
      <c r="N32" s="7">
        <f t="shared" si="1"/>
        <v>0</v>
      </c>
      <c r="O32" s="7">
        <f t="shared" si="1"/>
        <v>0</v>
      </c>
      <c r="P32" s="7">
        <f t="shared" si="1"/>
        <v>0</v>
      </c>
      <c r="Q32" s="7">
        <f t="shared" si="1"/>
        <v>0</v>
      </c>
      <c r="R32" s="7">
        <f t="shared" si="1"/>
        <v>0</v>
      </c>
    </row>
    <row r="33" spans="1:18" ht="14.25" customHeight="1" x14ac:dyDescent="0.25">
      <c r="A33" s="27" t="s">
        <v>22</v>
      </c>
      <c r="B33" s="7" t="e">
        <f>B32/COUNT(B8:B31)*100</f>
        <v>#DIV/0!</v>
      </c>
      <c r="C33" s="7" t="e">
        <f t="shared" ref="C33:H33" si="2">C32/COUNT(C8:C31)*100</f>
        <v>#DIV/0!</v>
      </c>
      <c r="D33" s="7" t="e">
        <f t="shared" si="2"/>
        <v>#DIV/0!</v>
      </c>
      <c r="E33" s="7" t="e">
        <f t="shared" si="2"/>
        <v>#DIV/0!</v>
      </c>
      <c r="F33" s="7" t="e">
        <f t="shared" si="2"/>
        <v>#DIV/0!</v>
      </c>
      <c r="G33" s="7" t="e">
        <f t="shared" si="2"/>
        <v>#DIV/0!</v>
      </c>
      <c r="H33" s="7" t="e">
        <f t="shared" si="2"/>
        <v>#DIV/0!</v>
      </c>
      <c r="I33" s="7" t="e">
        <f t="shared" ref="I33:R33" si="3">I32/COUNT(I8:I31)*100</f>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row>
    <row r="34" spans="1:18" ht="14.25" customHeight="1" x14ac:dyDescent="0.25"/>
    <row r="35" spans="1:18" ht="14.25" customHeight="1" x14ac:dyDescent="0.25">
      <c r="A35" s="19" t="s">
        <v>12</v>
      </c>
      <c r="B35" s="11"/>
      <c r="C35" s="11"/>
      <c r="D35" s="11"/>
      <c r="E35" s="11"/>
      <c r="F35" s="11"/>
      <c r="G35" s="11"/>
      <c r="H35" s="11"/>
      <c r="I35" s="11"/>
      <c r="J35" s="11"/>
      <c r="K35" s="11"/>
      <c r="L35" s="11"/>
      <c r="M35" s="11"/>
      <c r="N35" s="11"/>
      <c r="O35" s="11"/>
      <c r="P35" s="11"/>
      <c r="Q35" s="11"/>
      <c r="R35" s="12"/>
    </row>
    <row r="36" spans="1:18" ht="14.25" customHeight="1" x14ac:dyDescent="0.25">
      <c r="A36" s="13"/>
      <c r="B36" s="14"/>
      <c r="C36" s="14"/>
      <c r="D36" s="14"/>
      <c r="E36" s="14"/>
      <c r="F36" s="14"/>
      <c r="G36" s="14"/>
      <c r="H36" s="14"/>
      <c r="I36" s="14"/>
      <c r="J36" s="14"/>
      <c r="K36" s="14"/>
      <c r="L36" s="14"/>
      <c r="M36" s="14"/>
      <c r="N36" s="14"/>
      <c r="O36" s="14"/>
      <c r="P36" s="14"/>
      <c r="Q36" s="14"/>
      <c r="R36" s="15"/>
    </row>
    <row r="37" spans="1:18" ht="14.25" customHeight="1" x14ac:dyDescent="0.25">
      <c r="A37" s="13"/>
      <c r="B37" s="14"/>
      <c r="C37" s="14"/>
      <c r="D37" s="14"/>
      <c r="E37" s="14"/>
      <c r="F37" s="14"/>
      <c r="G37" s="14"/>
      <c r="H37" s="14"/>
      <c r="I37" s="14"/>
      <c r="J37" s="14"/>
      <c r="K37" s="14"/>
      <c r="L37" s="14"/>
      <c r="M37" s="14"/>
      <c r="N37" s="14"/>
      <c r="O37" s="14"/>
      <c r="P37" s="14"/>
      <c r="Q37" s="14"/>
      <c r="R37" s="15"/>
    </row>
    <row r="38" spans="1:18" ht="14.25" customHeight="1" x14ac:dyDescent="0.25">
      <c r="A38" s="13"/>
      <c r="B38" s="14"/>
      <c r="C38" s="14"/>
      <c r="D38" s="14"/>
      <c r="E38" s="14"/>
      <c r="F38" s="14"/>
      <c r="G38" s="14"/>
      <c r="H38" s="14"/>
      <c r="I38" s="14"/>
      <c r="J38" s="14"/>
      <c r="K38" s="14"/>
      <c r="L38" s="14"/>
      <c r="M38" s="14"/>
      <c r="N38" s="14"/>
      <c r="O38" s="14"/>
      <c r="P38" s="14"/>
      <c r="Q38" s="14"/>
      <c r="R38" s="15"/>
    </row>
    <row r="39" spans="1:18" ht="14.25" customHeight="1" x14ac:dyDescent="0.25">
      <c r="A39" s="13"/>
      <c r="B39" s="14"/>
      <c r="C39" s="14"/>
      <c r="D39" s="14"/>
      <c r="E39" s="14"/>
      <c r="F39" s="14"/>
      <c r="G39" s="14"/>
      <c r="H39" s="14"/>
      <c r="I39" s="14"/>
      <c r="J39" s="14"/>
      <c r="K39" s="14"/>
      <c r="L39" s="14"/>
      <c r="M39" s="14"/>
      <c r="N39" s="14"/>
      <c r="O39" s="14"/>
      <c r="P39" s="14"/>
      <c r="Q39" s="14"/>
      <c r="R39" s="15"/>
    </row>
    <row r="40" spans="1:18" ht="14.25" customHeight="1" x14ac:dyDescent="0.25">
      <c r="A40" s="13"/>
      <c r="B40" s="14"/>
      <c r="C40" s="14"/>
      <c r="D40" s="14"/>
      <c r="E40" s="14"/>
      <c r="F40" s="14"/>
      <c r="G40" s="14"/>
      <c r="H40" s="14"/>
      <c r="I40" s="14"/>
      <c r="J40" s="14"/>
      <c r="K40" s="14"/>
      <c r="L40" s="14"/>
      <c r="M40" s="14"/>
      <c r="N40" s="14"/>
      <c r="O40" s="14"/>
      <c r="P40" s="14"/>
      <c r="Q40" s="14"/>
      <c r="R40" s="15"/>
    </row>
    <row r="41" spans="1:18" ht="14.25" customHeight="1" x14ac:dyDescent="0.25">
      <c r="A41" s="16"/>
      <c r="B41" s="17"/>
      <c r="C41" s="17"/>
      <c r="D41" s="17"/>
      <c r="E41" s="17"/>
      <c r="F41" s="17"/>
      <c r="G41" s="17"/>
      <c r="H41" s="17"/>
      <c r="I41" s="17"/>
      <c r="J41" s="17"/>
      <c r="K41" s="17"/>
      <c r="L41" s="17"/>
      <c r="M41" s="17"/>
      <c r="N41" s="17"/>
      <c r="O41" s="17"/>
      <c r="P41" s="17"/>
      <c r="Q41" s="17"/>
      <c r="R41" s="18"/>
    </row>
  </sheetData>
  <conditionalFormatting sqref="B33:R33">
    <cfRule type="cellIs" dxfId="281" priority="1" operator="greaterThanOrEqual">
      <formula>90</formula>
    </cfRule>
    <cfRule type="cellIs" dxfId="280" priority="2" operator="between">
      <formula>80</formula>
      <formula>89.99</formula>
    </cfRule>
    <cfRule type="cellIs" dxfId="279" priority="3" operator="between">
      <formula>70</formula>
      <formula>79.99</formula>
    </cfRule>
    <cfRule type="cellIs" dxfId="278" priority="4" operator="between">
      <formula>60</formula>
      <formula>69.99</formula>
    </cfRule>
    <cfRule type="cellIs" dxfId="277" priority="5" operator="between">
      <formula>50</formula>
      <formula>59.99</formula>
    </cfRule>
    <cfRule type="cellIs" dxfId="276" priority="6" operator="lessThanOrEqual">
      <formula>49.99</formula>
    </cfRule>
  </conditionalFormatting>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1"/>
  <sheetViews>
    <sheetView showGridLines="0" workbookViewId="0"/>
  </sheetViews>
  <sheetFormatPr defaultRowHeight="15" x14ac:dyDescent="0.25"/>
  <cols>
    <col min="1" max="1" width="26.140625" style="3" customWidth="1"/>
    <col min="2" max="10" width="7.140625" style="3" customWidth="1"/>
    <col min="11" max="16384" width="9.140625" style="3"/>
  </cols>
  <sheetData>
    <row r="1" spans="1:10" ht="14.25" customHeight="1" x14ac:dyDescent="0.25">
      <c r="A1" s="26" t="s">
        <v>20</v>
      </c>
    </row>
    <row r="2" spans="1:10" s="10" customFormat="1" ht="14.25" customHeight="1" x14ac:dyDescent="0.3">
      <c r="A2" s="9" t="s">
        <v>171</v>
      </c>
      <c r="B2" s="23"/>
      <c r="C2" s="23"/>
      <c r="D2" s="23"/>
      <c r="E2" s="23"/>
      <c r="F2" s="23"/>
      <c r="G2" s="23"/>
      <c r="H2" s="23"/>
    </row>
    <row r="3" spans="1:10" ht="14.25" customHeight="1" x14ac:dyDescent="0.25">
      <c r="A3" s="9" t="s">
        <v>68</v>
      </c>
    </row>
    <row r="4" spans="1:10" ht="10.5" customHeight="1" x14ac:dyDescent="0.2">
      <c r="A4" s="54"/>
      <c r="B4" s="44"/>
      <c r="C4" s="44"/>
      <c r="D4" s="44"/>
      <c r="E4" s="44"/>
      <c r="F4" s="44"/>
      <c r="G4" s="44"/>
      <c r="H4" s="44"/>
    </row>
    <row r="5" spans="1:10" ht="10.5" customHeight="1" x14ac:dyDescent="0.2">
      <c r="A5" s="54"/>
      <c r="B5" s="44"/>
      <c r="C5" s="44"/>
      <c r="D5" s="44"/>
      <c r="E5" s="44"/>
      <c r="F5" s="44"/>
      <c r="G5" s="44"/>
      <c r="H5" s="44"/>
    </row>
    <row r="6" spans="1:10" s="22" customFormat="1" ht="10.5" customHeight="1" x14ac:dyDescent="0.25">
      <c r="A6" s="20"/>
      <c r="B6" s="20" t="s">
        <v>43</v>
      </c>
      <c r="C6" s="20" t="s">
        <v>43</v>
      </c>
      <c r="D6" s="20" t="s">
        <v>58</v>
      </c>
      <c r="E6" s="20" t="s">
        <v>58</v>
      </c>
      <c r="F6" s="20" t="s">
        <v>58</v>
      </c>
      <c r="G6" s="20" t="s">
        <v>58</v>
      </c>
      <c r="H6" s="20" t="s">
        <v>58</v>
      </c>
      <c r="I6" s="20" t="s">
        <v>58</v>
      </c>
      <c r="J6" s="20" t="s">
        <v>58</v>
      </c>
    </row>
    <row r="7" spans="1:10" s="4" customFormat="1" ht="14.25" customHeight="1" x14ac:dyDescent="0.25">
      <c r="A7" s="46" t="s">
        <v>10</v>
      </c>
      <c r="B7" s="46">
        <v>1</v>
      </c>
      <c r="C7" s="46">
        <v>2</v>
      </c>
      <c r="D7" s="46">
        <v>3</v>
      </c>
      <c r="E7" s="46">
        <v>4</v>
      </c>
      <c r="F7" s="46">
        <v>5</v>
      </c>
      <c r="G7" s="46">
        <v>6</v>
      </c>
      <c r="H7" s="46">
        <v>7</v>
      </c>
      <c r="I7" s="46">
        <v>8</v>
      </c>
      <c r="J7" s="46">
        <v>9</v>
      </c>
    </row>
    <row r="8" spans="1:10" ht="14.25" customHeight="1" x14ac:dyDescent="0.25">
      <c r="A8" s="61"/>
      <c r="B8" s="53"/>
      <c r="C8" s="53"/>
      <c r="D8" s="53"/>
      <c r="E8" s="53"/>
      <c r="F8" s="53"/>
      <c r="G8" s="53"/>
      <c r="H8" s="53"/>
      <c r="I8" s="57"/>
      <c r="J8" s="57"/>
    </row>
    <row r="9" spans="1:10" ht="14.25" customHeight="1" x14ac:dyDescent="0.25">
      <c r="A9" s="61"/>
      <c r="B9" s="53"/>
      <c r="C9" s="53"/>
      <c r="D9" s="53"/>
      <c r="E9" s="53"/>
      <c r="F9" s="53"/>
      <c r="G9" s="53"/>
      <c r="H9" s="53"/>
      <c r="I9" s="57"/>
      <c r="J9" s="57"/>
    </row>
    <row r="10" spans="1:10" ht="14.25" customHeight="1" x14ac:dyDescent="0.25">
      <c r="A10" s="61"/>
      <c r="B10" s="53"/>
      <c r="C10" s="53"/>
      <c r="D10" s="53"/>
      <c r="E10" s="53"/>
      <c r="F10" s="53"/>
      <c r="G10" s="53"/>
      <c r="H10" s="53"/>
      <c r="I10" s="57"/>
      <c r="J10" s="57"/>
    </row>
    <row r="11" spans="1:10" ht="14.25" customHeight="1" x14ac:dyDescent="0.25">
      <c r="A11" s="61"/>
      <c r="B11" s="53"/>
      <c r="C11" s="53"/>
      <c r="D11" s="53"/>
      <c r="E11" s="53"/>
      <c r="F11" s="53"/>
      <c r="G11" s="53"/>
      <c r="H11" s="53"/>
      <c r="I11" s="57"/>
      <c r="J11" s="57"/>
    </row>
    <row r="12" spans="1:10" ht="14.25" customHeight="1" x14ac:dyDescent="0.25">
      <c r="A12" s="61"/>
      <c r="B12" s="53"/>
      <c r="C12" s="53"/>
      <c r="D12" s="53"/>
      <c r="E12" s="53"/>
      <c r="F12" s="53"/>
      <c r="G12" s="53"/>
      <c r="H12" s="53"/>
      <c r="I12" s="57"/>
      <c r="J12" s="57"/>
    </row>
    <row r="13" spans="1:10" ht="14.25" customHeight="1" x14ac:dyDescent="0.25">
      <c r="A13" s="61"/>
      <c r="B13" s="53"/>
      <c r="C13" s="53"/>
      <c r="D13" s="53"/>
      <c r="E13" s="53"/>
      <c r="F13" s="53"/>
      <c r="G13" s="53"/>
      <c r="H13" s="53"/>
      <c r="I13" s="57"/>
      <c r="J13" s="57"/>
    </row>
    <row r="14" spans="1:10" ht="14.25" customHeight="1" x14ac:dyDescent="0.25">
      <c r="A14" s="61"/>
      <c r="B14" s="53"/>
      <c r="C14" s="53"/>
      <c r="D14" s="53"/>
      <c r="E14" s="53"/>
      <c r="F14" s="53"/>
      <c r="G14" s="53"/>
      <c r="H14" s="53"/>
      <c r="I14" s="57"/>
      <c r="J14" s="57"/>
    </row>
    <row r="15" spans="1:10" ht="14.25" customHeight="1" x14ac:dyDescent="0.25">
      <c r="A15" s="61"/>
      <c r="B15" s="53"/>
      <c r="C15" s="53"/>
      <c r="D15" s="53"/>
      <c r="E15" s="53"/>
      <c r="F15" s="53"/>
      <c r="G15" s="53"/>
      <c r="H15" s="53"/>
      <c r="I15" s="57"/>
      <c r="J15" s="57"/>
    </row>
    <row r="16" spans="1:10" ht="14.25" customHeight="1" x14ac:dyDescent="0.25">
      <c r="A16" s="61"/>
      <c r="B16" s="53"/>
      <c r="C16" s="53"/>
      <c r="D16" s="53"/>
      <c r="E16" s="53"/>
      <c r="F16" s="53"/>
      <c r="G16" s="53"/>
      <c r="H16" s="53"/>
      <c r="I16" s="57"/>
      <c r="J16" s="57"/>
    </row>
    <row r="17" spans="1:10" ht="14.25" customHeight="1" x14ac:dyDescent="0.25">
      <c r="A17" s="61"/>
      <c r="B17" s="53"/>
      <c r="C17" s="53"/>
      <c r="D17" s="53"/>
      <c r="E17" s="53"/>
      <c r="F17" s="53"/>
      <c r="G17" s="53"/>
      <c r="H17" s="53"/>
      <c r="I17" s="57"/>
      <c r="J17" s="57"/>
    </row>
    <row r="18" spans="1:10" ht="14.25" customHeight="1" x14ac:dyDescent="0.25">
      <c r="A18" s="61"/>
      <c r="B18" s="53"/>
      <c r="C18" s="53"/>
      <c r="D18" s="53"/>
      <c r="E18" s="53"/>
      <c r="F18" s="53"/>
      <c r="G18" s="53"/>
      <c r="H18" s="53"/>
      <c r="I18" s="57"/>
      <c r="J18" s="57"/>
    </row>
    <row r="19" spans="1:10" ht="14.25" customHeight="1" x14ac:dyDescent="0.25">
      <c r="A19" s="61"/>
      <c r="B19" s="53"/>
      <c r="C19" s="53"/>
      <c r="D19" s="53"/>
      <c r="E19" s="53"/>
      <c r="F19" s="53"/>
      <c r="G19" s="53"/>
      <c r="H19" s="53"/>
      <c r="I19" s="57"/>
      <c r="J19" s="57"/>
    </row>
    <row r="20" spans="1:10" ht="14.25" customHeight="1" x14ac:dyDescent="0.25">
      <c r="A20" s="61"/>
      <c r="B20" s="53"/>
      <c r="C20" s="53"/>
      <c r="D20" s="53"/>
      <c r="E20" s="53"/>
      <c r="F20" s="53"/>
      <c r="G20" s="53"/>
      <c r="H20" s="53"/>
      <c r="I20" s="57"/>
      <c r="J20" s="57"/>
    </row>
    <row r="21" spans="1:10" ht="14.25" customHeight="1" x14ac:dyDescent="0.25">
      <c r="A21" s="61"/>
      <c r="B21" s="53"/>
      <c r="C21" s="53"/>
      <c r="D21" s="53"/>
      <c r="E21" s="53"/>
      <c r="F21" s="53"/>
      <c r="G21" s="53"/>
      <c r="H21" s="53"/>
      <c r="I21" s="57"/>
      <c r="J21" s="57"/>
    </row>
    <row r="22" spans="1:10" ht="14.25" customHeight="1" x14ac:dyDescent="0.25">
      <c r="A22" s="61"/>
      <c r="B22" s="53"/>
      <c r="C22" s="53"/>
      <c r="D22" s="53"/>
      <c r="E22" s="53"/>
      <c r="F22" s="53"/>
      <c r="G22" s="53"/>
      <c r="H22" s="53"/>
      <c r="I22" s="57"/>
      <c r="J22" s="57"/>
    </row>
    <row r="23" spans="1:10" ht="14.25" customHeight="1" x14ac:dyDescent="0.25">
      <c r="A23" s="61"/>
      <c r="B23" s="53"/>
      <c r="C23" s="53"/>
      <c r="D23" s="53"/>
      <c r="E23" s="53"/>
      <c r="F23" s="53"/>
      <c r="G23" s="53"/>
      <c r="H23" s="53"/>
      <c r="I23" s="57"/>
      <c r="J23" s="57"/>
    </row>
    <row r="24" spans="1:10" ht="14.25" customHeight="1" x14ac:dyDescent="0.25">
      <c r="A24" s="61"/>
      <c r="B24" s="53"/>
      <c r="C24" s="53"/>
      <c r="D24" s="53"/>
      <c r="E24" s="53"/>
      <c r="F24" s="53"/>
      <c r="G24" s="53"/>
      <c r="H24" s="53"/>
      <c r="I24" s="57"/>
      <c r="J24" s="57"/>
    </row>
    <row r="25" spans="1:10" ht="14.25" customHeight="1" x14ac:dyDescent="0.25">
      <c r="A25" s="61"/>
      <c r="B25" s="53"/>
      <c r="C25" s="53"/>
      <c r="D25" s="53"/>
      <c r="E25" s="53"/>
      <c r="F25" s="53"/>
      <c r="G25" s="53"/>
      <c r="H25" s="53"/>
      <c r="I25" s="57"/>
      <c r="J25" s="57"/>
    </row>
    <row r="26" spans="1:10" ht="14.25" customHeight="1" x14ac:dyDescent="0.25">
      <c r="A26" s="61"/>
      <c r="B26" s="53"/>
      <c r="C26" s="69"/>
      <c r="D26" s="69"/>
      <c r="E26" s="69"/>
      <c r="F26" s="69"/>
      <c r="G26" s="69"/>
      <c r="H26" s="69"/>
      <c r="I26" s="57"/>
      <c r="J26" s="57"/>
    </row>
    <row r="27" spans="1:10" ht="14.25" customHeight="1" x14ac:dyDescent="0.25">
      <c r="A27" s="61"/>
      <c r="B27" s="53"/>
      <c r="C27" s="53"/>
      <c r="D27" s="53"/>
      <c r="E27" s="53"/>
      <c r="F27" s="53"/>
      <c r="G27" s="53"/>
      <c r="H27" s="53"/>
      <c r="I27" s="57"/>
      <c r="J27" s="57"/>
    </row>
    <row r="28" spans="1:10" ht="14.25" customHeight="1" x14ac:dyDescent="0.25">
      <c r="A28" s="61"/>
      <c r="B28" s="53"/>
      <c r="C28" s="53"/>
      <c r="D28" s="53"/>
      <c r="E28" s="53"/>
      <c r="F28" s="53"/>
      <c r="G28" s="53"/>
      <c r="H28" s="53"/>
      <c r="I28" s="57"/>
      <c r="J28" s="57"/>
    </row>
    <row r="29" spans="1:10" ht="14.25" customHeight="1" x14ac:dyDescent="0.25">
      <c r="A29" s="61"/>
      <c r="B29" s="53"/>
      <c r="C29" s="53"/>
      <c r="D29" s="53"/>
      <c r="E29" s="53"/>
      <c r="F29" s="53"/>
      <c r="G29" s="53"/>
      <c r="H29" s="53"/>
      <c r="I29" s="57"/>
      <c r="J29" s="57"/>
    </row>
    <row r="30" spans="1:10" ht="14.25" customHeight="1" x14ac:dyDescent="0.25">
      <c r="A30" s="61"/>
      <c r="B30" s="53"/>
      <c r="C30" s="53"/>
      <c r="D30" s="53"/>
      <c r="E30" s="53"/>
      <c r="F30" s="53"/>
      <c r="G30" s="53"/>
      <c r="H30" s="53"/>
      <c r="I30" s="57"/>
      <c r="J30" s="57"/>
    </row>
    <row r="31" spans="1:10" ht="14.25" customHeight="1" x14ac:dyDescent="0.25">
      <c r="A31" s="61"/>
      <c r="B31" s="53"/>
      <c r="C31" s="53"/>
      <c r="D31" s="53"/>
      <c r="E31" s="53"/>
      <c r="F31" s="53"/>
      <c r="G31" s="53"/>
      <c r="H31" s="53"/>
      <c r="I31" s="57"/>
      <c r="J31" s="57"/>
    </row>
    <row r="32" spans="1:10" ht="14.25" customHeight="1" x14ac:dyDescent="0.25">
      <c r="A32" s="27" t="s">
        <v>21</v>
      </c>
      <c r="B32" s="7">
        <f>SUM(B8:B31)</f>
        <v>0</v>
      </c>
      <c r="C32" s="7">
        <f t="shared" ref="C32:H32" si="0">SUM(C8:C31)</f>
        <v>0</v>
      </c>
      <c r="D32" s="7">
        <f t="shared" si="0"/>
        <v>0</v>
      </c>
      <c r="E32" s="7">
        <f t="shared" si="0"/>
        <v>0</v>
      </c>
      <c r="F32" s="7">
        <f t="shared" si="0"/>
        <v>0</v>
      </c>
      <c r="G32" s="7">
        <f t="shared" si="0"/>
        <v>0</v>
      </c>
      <c r="H32" s="7">
        <f t="shared" si="0"/>
        <v>0</v>
      </c>
      <c r="I32" s="7">
        <f t="shared" ref="I32:J32" si="1">SUM(I8:I31)</f>
        <v>0</v>
      </c>
      <c r="J32" s="7">
        <f t="shared" si="1"/>
        <v>0</v>
      </c>
    </row>
    <row r="33" spans="1:10" ht="14.25" customHeight="1" x14ac:dyDescent="0.25">
      <c r="A33" s="27" t="s">
        <v>22</v>
      </c>
      <c r="B33" s="7" t="e">
        <f>B32/COUNT(B8:B31)*100</f>
        <v>#DIV/0!</v>
      </c>
      <c r="C33" s="7" t="e">
        <f t="shared" ref="C33:H33" si="2">C32/COUNT(C8:C31)*100</f>
        <v>#DIV/0!</v>
      </c>
      <c r="D33" s="7" t="e">
        <f t="shared" si="2"/>
        <v>#DIV/0!</v>
      </c>
      <c r="E33" s="7" t="e">
        <f t="shared" si="2"/>
        <v>#DIV/0!</v>
      </c>
      <c r="F33" s="7" t="e">
        <f t="shared" si="2"/>
        <v>#DIV/0!</v>
      </c>
      <c r="G33" s="7" t="e">
        <f t="shared" si="2"/>
        <v>#DIV/0!</v>
      </c>
      <c r="H33" s="7" t="e">
        <f t="shared" si="2"/>
        <v>#DIV/0!</v>
      </c>
      <c r="I33" s="7" t="e">
        <f t="shared" ref="I33:J33" si="3">I32/COUNT(I8:I31)*100</f>
        <v>#DIV/0!</v>
      </c>
      <c r="J33" s="7" t="e">
        <f t="shared" si="3"/>
        <v>#DIV/0!</v>
      </c>
    </row>
    <row r="34" spans="1:10" ht="14.25" customHeight="1" x14ac:dyDescent="0.25"/>
    <row r="35" spans="1:10" ht="14.25" customHeight="1" x14ac:dyDescent="0.25">
      <c r="A35" s="19" t="s">
        <v>12</v>
      </c>
      <c r="B35" s="11"/>
      <c r="C35" s="11"/>
      <c r="D35" s="11"/>
      <c r="E35" s="11"/>
      <c r="F35" s="11"/>
      <c r="G35" s="11"/>
      <c r="H35" s="11"/>
      <c r="I35" s="11"/>
      <c r="J35" s="12"/>
    </row>
    <row r="36" spans="1:10" ht="14.25" customHeight="1" x14ac:dyDescent="0.25">
      <c r="A36" s="13"/>
      <c r="B36" s="14"/>
      <c r="C36" s="14"/>
      <c r="D36" s="14"/>
      <c r="E36" s="14"/>
      <c r="F36" s="14"/>
      <c r="G36" s="14"/>
      <c r="H36" s="14"/>
      <c r="I36" s="14"/>
      <c r="J36" s="15"/>
    </row>
    <row r="37" spans="1:10" ht="14.25" customHeight="1" x14ac:dyDescent="0.25">
      <c r="A37" s="13"/>
      <c r="B37" s="14"/>
      <c r="C37" s="14"/>
      <c r="D37" s="14"/>
      <c r="E37" s="14"/>
      <c r="F37" s="14"/>
      <c r="G37" s="14"/>
      <c r="H37" s="14"/>
      <c r="I37" s="14"/>
      <c r="J37" s="15"/>
    </row>
    <row r="38" spans="1:10" ht="14.25" customHeight="1" x14ac:dyDescent="0.25">
      <c r="A38" s="13"/>
      <c r="B38" s="14"/>
      <c r="C38" s="14"/>
      <c r="D38" s="14"/>
      <c r="E38" s="14"/>
      <c r="F38" s="14"/>
      <c r="G38" s="14"/>
      <c r="H38" s="14"/>
      <c r="I38" s="14"/>
      <c r="J38" s="15"/>
    </row>
    <row r="39" spans="1:10" ht="14.25" customHeight="1" x14ac:dyDescent="0.25">
      <c r="A39" s="13"/>
      <c r="B39" s="14"/>
      <c r="C39" s="14"/>
      <c r="D39" s="14"/>
      <c r="E39" s="14"/>
      <c r="F39" s="14"/>
      <c r="G39" s="14"/>
      <c r="H39" s="14"/>
      <c r="I39" s="14"/>
      <c r="J39" s="15"/>
    </row>
    <row r="40" spans="1:10" ht="14.25" customHeight="1" x14ac:dyDescent="0.25">
      <c r="A40" s="13"/>
      <c r="B40" s="14"/>
      <c r="C40" s="14"/>
      <c r="D40" s="14"/>
      <c r="E40" s="14"/>
      <c r="F40" s="14"/>
      <c r="G40" s="14"/>
      <c r="H40" s="14"/>
      <c r="I40" s="14"/>
      <c r="J40" s="15"/>
    </row>
    <row r="41" spans="1:10" ht="14.25" customHeight="1" x14ac:dyDescent="0.25">
      <c r="A41" s="16"/>
      <c r="B41" s="17"/>
      <c r="C41" s="17"/>
      <c r="D41" s="17"/>
      <c r="E41" s="17"/>
      <c r="F41" s="17"/>
      <c r="G41" s="17"/>
      <c r="H41" s="17"/>
      <c r="I41" s="17"/>
      <c r="J41" s="18"/>
    </row>
  </sheetData>
  <conditionalFormatting sqref="B33:J33">
    <cfRule type="cellIs" dxfId="29" priority="1" operator="greaterThanOrEqual">
      <formula>90</formula>
    </cfRule>
    <cfRule type="cellIs" dxfId="28" priority="2" operator="between">
      <formula>80</formula>
      <formula>89.99</formula>
    </cfRule>
    <cfRule type="cellIs" dxfId="27" priority="3" operator="between">
      <formula>70</formula>
      <formula>79.99</formula>
    </cfRule>
    <cfRule type="cellIs" dxfId="26" priority="4" operator="between">
      <formula>60</formula>
      <formula>69.99</formula>
    </cfRule>
    <cfRule type="cellIs" dxfId="25" priority="5" operator="between">
      <formula>50</formula>
      <formula>59.99</formula>
    </cfRule>
    <cfRule type="cellIs" dxfId="24" priority="6" operator="lessThanOrEqual">
      <formula>49.99</formula>
    </cfRule>
  </conditionalFormatting>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171</v>
      </c>
      <c r="B2" s="23"/>
      <c r="C2" s="23"/>
      <c r="D2" s="23"/>
      <c r="E2" s="23"/>
      <c r="F2" s="23"/>
      <c r="G2" s="23"/>
      <c r="H2" s="23"/>
      <c r="I2" s="23"/>
      <c r="J2" s="23"/>
      <c r="K2" s="23"/>
      <c r="L2" s="23"/>
      <c r="M2" s="23"/>
      <c r="N2" s="24"/>
      <c r="O2" s="24"/>
      <c r="P2" s="23"/>
      <c r="Q2" s="23"/>
    </row>
    <row r="3" spans="1:17" ht="14.25" customHeight="1" x14ac:dyDescent="0.25">
      <c r="A3" s="9" t="s">
        <v>69</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51"/>
      <c r="C5" s="51"/>
      <c r="D5" s="51"/>
      <c r="E5" s="40"/>
    </row>
    <row r="6" spans="1:17" s="22" customFormat="1" ht="10.5" customHeight="1" x14ac:dyDescent="0.25">
      <c r="A6" s="20"/>
      <c r="B6" s="20" t="s">
        <v>101</v>
      </c>
      <c r="C6" s="20" t="s">
        <v>102</v>
      </c>
      <c r="D6" s="20" t="s">
        <v>102</v>
      </c>
      <c r="E6" s="20" t="s">
        <v>103</v>
      </c>
      <c r="F6" s="20" t="s">
        <v>103</v>
      </c>
      <c r="G6" s="20" t="s">
        <v>103</v>
      </c>
      <c r="H6" s="20" t="s">
        <v>103</v>
      </c>
      <c r="I6" s="20" t="s">
        <v>102</v>
      </c>
      <c r="J6" s="20" t="s">
        <v>102</v>
      </c>
      <c r="K6" s="20" t="s">
        <v>102</v>
      </c>
      <c r="L6" s="20" t="s">
        <v>102</v>
      </c>
      <c r="M6" s="20" t="s">
        <v>102</v>
      </c>
      <c r="N6" s="21"/>
    </row>
    <row r="7" spans="1:17" s="4" customFormat="1" ht="14.25" customHeight="1" x14ac:dyDescent="0.25">
      <c r="A7" s="5" t="s">
        <v>10</v>
      </c>
      <c r="B7" s="5">
        <v>1</v>
      </c>
      <c r="C7" s="5">
        <v>2</v>
      </c>
      <c r="D7" s="5">
        <v>3</v>
      </c>
      <c r="E7" s="5">
        <v>4</v>
      </c>
      <c r="F7" s="5">
        <v>5</v>
      </c>
      <c r="G7" s="5">
        <v>6</v>
      </c>
      <c r="H7" s="5">
        <v>7</v>
      </c>
      <c r="I7" s="5">
        <v>8</v>
      </c>
      <c r="J7" s="5">
        <v>9</v>
      </c>
      <c r="K7" s="5">
        <v>10</v>
      </c>
      <c r="L7" s="5">
        <v>11</v>
      </c>
      <c r="M7" s="5">
        <v>12</v>
      </c>
      <c r="N7" s="6" t="s">
        <v>11</v>
      </c>
    </row>
    <row r="8" spans="1:17" ht="14.25" customHeight="1" x14ac:dyDescent="0.25">
      <c r="A8" s="61"/>
      <c r="B8" s="50"/>
      <c r="C8" s="42"/>
      <c r="D8" s="42"/>
      <c r="E8" s="42"/>
      <c r="F8" s="42"/>
      <c r="G8" s="42"/>
      <c r="H8" s="42"/>
      <c r="I8" s="42"/>
      <c r="J8" s="42"/>
      <c r="K8" s="42"/>
      <c r="L8" s="42"/>
      <c r="M8" s="42"/>
      <c r="N8" s="7">
        <f>SUM(B8:L8)*8+M8*12</f>
        <v>0</v>
      </c>
    </row>
    <row r="9" spans="1:17" ht="14.25" customHeight="1" x14ac:dyDescent="0.25">
      <c r="A9" s="61"/>
      <c r="B9" s="50"/>
      <c r="C9" s="42"/>
      <c r="D9" s="42"/>
      <c r="E9" s="42"/>
      <c r="F9" s="42"/>
      <c r="G9" s="42"/>
      <c r="H9" s="42"/>
      <c r="I9" s="42"/>
      <c r="J9" s="42"/>
      <c r="K9" s="42"/>
      <c r="L9" s="42"/>
      <c r="M9" s="42"/>
      <c r="N9" s="7">
        <f t="shared" ref="N9:N31" si="0">SUM(B9:L9)*8+M9*12</f>
        <v>0</v>
      </c>
    </row>
    <row r="10" spans="1:17" ht="14.25" customHeight="1" x14ac:dyDescent="0.25">
      <c r="A10" s="61"/>
      <c r="B10" s="50"/>
      <c r="C10" s="69"/>
      <c r="D10" s="69"/>
      <c r="E10" s="69"/>
      <c r="F10" s="69"/>
      <c r="G10" s="69"/>
      <c r="H10" s="69"/>
      <c r="I10" s="69"/>
      <c r="J10" s="69"/>
      <c r="K10" s="69"/>
      <c r="L10" s="69"/>
      <c r="M10" s="69"/>
      <c r="N10" s="7">
        <f t="shared" si="0"/>
        <v>0</v>
      </c>
    </row>
    <row r="11" spans="1:17" ht="14.25" customHeight="1" x14ac:dyDescent="0.25">
      <c r="A11" s="61"/>
      <c r="B11" s="50"/>
      <c r="C11" s="42"/>
      <c r="D11" s="42"/>
      <c r="E11" s="42"/>
      <c r="F11" s="42"/>
      <c r="G11" s="42"/>
      <c r="H11" s="42"/>
      <c r="I11" s="42"/>
      <c r="J11" s="42"/>
      <c r="K11" s="42"/>
      <c r="L11" s="42"/>
      <c r="M11" s="42"/>
      <c r="N11" s="7">
        <f t="shared" si="0"/>
        <v>0</v>
      </c>
    </row>
    <row r="12" spans="1:17" ht="14.25" customHeight="1" x14ac:dyDescent="0.25">
      <c r="A12" s="61"/>
      <c r="B12" s="50"/>
      <c r="C12" s="42"/>
      <c r="D12" s="42"/>
      <c r="E12" s="42"/>
      <c r="F12" s="42"/>
      <c r="G12" s="42"/>
      <c r="H12" s="42"/>
      <c r="I12" s="42"/>
      <c r="J12" s="42"/>
      <c r="K12" s="42"/>
      <c r="L12" s="42"/>
      <c r="M12" s="42"/>
      <c r="N12" s="7">
        <f>SUM(B12:L12)*8+M12*12</f>
        <v>0</v>
      </c>
    </row>
    <row r="13" spans="1:17" ht="14.25" customHeight="1" x14ac:dyDescent="0.25">
      <c r="A13" s="61"/>
      <c r="B13" s="50"/>
      <c r="C13" s="42"/>
      <c r="D13" s="42"/>
      <c r="E13" s="42"/>
      <c r="F13" s="42"/>
      <c r="G13" s="42"/>
      <c r="H13" s="42"/>
      <c r="I13" s="42"/>
      <c r="J13" s="42"/>
      <c r="K13" s="42"/>
      <c r="L13" s="42"/>
      <c r="M13" s="42"/>
      <c r="N13" s="7">
        <f t="shared" si="0"/>
        <v>0</v>
      </c>
    </row>
    <row r="14" spans="1:17" ht="14.25" customHeight="1" x14ac:dyDescent="0.25">
      <c r="A14" s="61"/>
      <c r="B14" s="50"/>
      <c r="C14" s="42"/>
      <c r="D14" s="42"/>
      <c r="E14" s="42"/>
      <c r="F14" s="42"/>
      <c r="G14" s="42"/>
      <c r="H14" s="42"/>
      <c r="I14" s="42"/>
      <c r="J14" s="42"/>
      <c r="K14" s="42"/>
      <c r="L14" s="42"/>
      <c r="M14" s="42"/>
      <c r="N14" s="7">
        <f t="shared" si="0"/>
        <v>0</v>
      </c>
    </row>
    <row r="15" spans="1:17" ht="14.25" customHeight="1" x14ac:dyDescent="0.25">
      <c r="A15" s="61"/>
      <c r="B15" s="50"/>
      <c r="C15" s="42"/>
      <c r="D15" s="42"/>
      <c r="E15" s="42"/>
      <c r="F15" s="42"/>
      <c r="G15" s="42"/>
      <c r="H15" s="42"/>
      <c r="I15" s="42"/>
      <c r="J15" s="42"/>
      <c r="K15" s="42"/>
      <c r="L15" s="42"/>
      <c r="M15" s="42"/>
      <c r="N15" s="7">
        <f t="shared" si="0"/>
        <v>0</v>
      </c>
    </row>
    <row r="16" spans="1:17" ht="14.25" customHeight="1" x14ac:dyDescent="0.25">
      <c r="A16" s="61"/>
      <c r="B16" s="50"/>
      <c r="C16" s="42"/>
      <c r="D16" s="42"/>
      <c r="E16" s="42"/>
      <c r="F16" s="42"/>
      <c r="G16" s="42"/>
      <c r="H16" s="42"/>
      <c r="I16" s="42"/>
      <c r="J16" s="42"/>
      <c r="K16" s="42"/>
      <c r="L16" s="42"/>
      <c r="M16" s="42"/>
      <c r="N16" s="7">
        <f t="shared" si="0"/>
        <v>0</v>
      </c>
    </row>
    <row r="17" spans="1:14" ht="14.25" customHeight="1" x14ac:dyDescent="0.25">
      <c r="A17" s="61"/>
      <c r="B17" s="50"/>
      <c r="C17" s="42"/>
      <c r="D17" s="42"/>
      <c r="E17" s="42"/>
      <c r="F17" s="42"/>
      <c r="G17" s="42"/>
      <c r="H17" s="42"/>
      <c r="I17" s="42"/>
      <c r="J17" s="42"/>
      <c r="K17" s="42"/>
      <c r="L17" s="42"/>
      <c r="M17" s="42"/>
      <c r="N17" s="7">
        <f t="shared" si="0"/>
        <v>0</v>
      </c>
    </row>
    <row r="18" spans="1:14" ht="14.25" customHeight="1" x14ac:dyDescent="0.25">
      <c r="A18" s="61"/>
      <c r="B18" s="50"/>
      <c r="C18" s="42"/>
      <c r="D18" s="42"/>
      <c r="E18" s="42"/>
      <c r="F18" s="42"/>
      <c r="G18" s="42"/>
      <c r="H18" s="42"/>
      <c r="I18" s="42"/>
      <c r="J18" s="42"/>
      <c r="K18" s="42"/>
      <c r="L18" s="42"/>
      <c r="M18" s="42"/>
      <c r="N18" s="7">
        <f t="shared" si="0"/>
        <v>0</v>
      </c>
    </row>
    <row r="19" spans="1:14" ht="14.25" customHeight="1" x14ac:dyDescent="0.25">
      <c r="A19" s="61"/>
      <c r="B19" s="50"/>
      <c r="C19" s="42"/>
      <c r="D19" s="42"/>
      <c r="E19" s="42"/>
      <c r="F19" s="42"/>
      <c r="G19" s="42"/>
      <c r="H19" s="42"/>
      <c r="I19" s="42"/>
      <c r="J19" s="42"/>
      <c r="K19" s="42"/>
      <c r="L19" s="42"/>
      <c r="M19" s="42"/>
      <c r="N19" s="7">
        <f t="shared" si="0"/>
        <v>0</v>
      </c>
    </row>
    <row r="20" spans="1:14" ht="14.25" customHeight="1" x14ac:dyDescent="0.25">
      <c r="A20" s="61"/>
      <c r="B20" s="50"/>
      <c r="C20" s="42"/>
      <c r="D20" s="42"/>
      <c r="E20" s="42"/>
      <c r="F20" s="42"/>
      <c r="G20" s="42"/>
      <c r="H20" s="42"/>
      <c r="I20" s="42"/>
      <c r="J20" s="42"/>
      <c r="K20" s="42"/>
      <c r="L20" s="42"/>
      <c r="M20" s="42"/>
      <c r="N20" s="7">
        <f t="shared" si="0"/>
        <v>0</v>
      </c>
    </row>
    <row r="21" spans="1:14" ht="14.25" customHeight="1" x14ac:dyDescent="0.25">
      <c r="A21" s="61"/>
      <c r="B21" s="42"/>
      <c r="C21" s="42"/>
      <c r="D21" s="42"/>
      <c r="E21" s="42"/>
      <c r="F21" s="42"/>
      <c r="G21" s="42"/>
      <c r="H21" s="42"/>
      <c r="I21" s="42"/>
      <c r="J21" s="42"/>
      <c r="K21" s="42"/>
      <c r="L21" s="42"/>
      <c r="M21" s="42"/>
      <c r="N21" s="7">
        <f t="shared" si="0"/>
        <v>0</v>
      </c>
    </row>
    <row r="22" spans="1:14" ht="14.25" customHeight="1" x14ac:dyDescent="0.25">
      <c r="A22" s="61"/>
      <c r="B22" s="42"/>
      <c r="C22" s="42"/>
      <c r="D22" s="42"/>
      <c r="E22" s="42"/>
      <c r="F22" s="42"/>
      <c r="G22" s="42"/>
      <c r="H22" s="42"/>
      <c r="I22" s="42"/>
      <c r="J22" s="42"/>
      <c r="K22" s="42"/>
      <c r="L22" s="42"/>
      <c r="M22" s="42"/>
      <c r="N22" s="7">
        <f t="shared" si="0"/>
        <v>0</v>
      </c>
    </row>
    <row r="23" spans="1:14" ht="14.25" customHeight="1" x14ac:dyDescent="0.25">
      <c r="A23" s="61"/>
      <c r="B23" s="42"/>
      <c r="C23" s="42"/>
      <c r="D23" s="42"/>
      <c r="E23" s="42"/>
      <c r="F23" s="42"/>
      <c r="G23" s="42"/>
      <c r="H23" s="42"/>
      <c r="I23" s="42"/>
      <c r="J23" s="42"/>
      <c r="K23" s="42"/>
      <c r="L23" s="42"/>
      <c r="M23" s="42"/>
      <c r="N23" s="7">
        <f t="shared" si="0"/>
        <v>0</v>
      </c>
    </row>
    <row r="24" spans="1:14" ht="14.25" customHeight="1" x14ac:dyDescent="0.25">
      <c r="A24" s="61"/>
      <c r="B24" s="42"/>
      <c r="C24" s="42"/>
      <c r="D24" s="42"/>
      <c r="E24" s="42"/>
      <c r="F24" s="42"/>
      <c r="G24" s="42"/>
      <c r="H24" s="42"/>
      <c r="I24" s="42"/>
      <c r="J24" s="42"/>
      <c r="K24" s="42"/>
      <c r="L24" s="42"/>
      <c r="M24" s="42"/>
      <c r="N24" s="7">
        <f t="shared" si="0"/>
        <v>0</v>
      </c>
    </row>
    <row r="25" spans="1:14" ht="14.25" customHeight="1" x14ac:dyDescent="0.25">
      <c r="A25" s="61"/>
      <c r="B25" s="42"/>
      <c r="C25" s="42"/>
      <c r="D25" s="42"/>
      <c r="E25" s="42"/>
      <c r="F25" s="42"/>
      <c r="G25" s="42"/>
      <c r="H25" s="42"/>
      <c r="I25" s="42"/>
      <c r="J25" s="42"/>
      <c r="K25" s="42"/>
      <c r="L25" s="42"/>
      <c r="M25" s="42"/>
      <c r="N25" s="7">
        <f t="shared" si="0"/>
        <v>0</v>
      </c>
    </row>
    <row r="26" spans="1:14" ht="14.25" customHeight="1" x14ac:dyDescent="0.25">
      <c r="A26" s="61"/>
      <c r="B26" s="42"/>
      <c r="C26" s="42"/>
      <c r="D26" s="42"/>
      <c r="E26" s="42"/>
      <c r="F26" s="42"/>
      <c r="G26" s="42"/>
      <c r="H26" s="42"/>
      <c r="I26" s="42"/>
      <c r="J26" s="42"/>
      <c r="K26" s="42"/>
      <c r="L26" s="42"/>
      <c r="M26" s="42"/>
      <c r="N26" s="7">
        <f t="shared" si="0"/>
        <v>0</v>
      </c>
    </row>
    <row r="27" spans="1:14" ht="14.25" customHeight="1" x14ac:dyDescent="0.25">
      <c r="A27" s="61"/>
      <c r="B27" s="42"/>
      <c r="C27" s="42"/>
      <c r="D27" s="42"/>
      <c r="E27" s="42"/>
      <c r="F27" s="42"/>
      <c r="G27" s="42"/>
      <c r="H27" s="42"/>
      <c r="I27" s="42"/>
      <c r="J27" s="42"/>
      <c r="K27" s="42"/>
      <c r="L27" s="42"/>
      <c r="M27" s="42"/>
      <c r="N27" s="7">
        <f t="shared" si="0"/>
        <v>0</v>
      </c>
    </row>
    <row r="28" spans="1:14" ht="14.25" customHeight="1" x14ac:dyDescent="0.25">
      <c r="A28" s="61"/>
      <c r="B28" s="42"/>
      <c r="C28" s="42"/>
      <c r="D28" s="42"/>
      <c r="E28" s="42"/>
      <c r="F28" s="42"/>
      <c r="G28" s="42"/>
      <c r="H28" s="42"/>
      <c r="I28" s="42"/>
      <c r="J28" s="42"/>
      <c r="K28" s="42"/>
      <c r="L28" s="42"/>
      <c r="M28" s="42"/>
      <c r="N28" s="7">
        <f t="shared" si="0"/>
        <v>0</v>
      </c>
    </row>
    <row r="29" spans="1:14" ht="14.25" customHeight="1" x14ac:dyDescent="0.25">
      <c r="A29" s="61"/>
      <c r="B29" s="42"/>
      <c r="C29" s="42"/>
      <c r="D29" s="42"/>
      <c r="E29" s="42"/>
      <c r="F29" s="42"/>
      <c r="G29" s="42"/>
      <c r="H29" s="42"/>
      <c r="I29" s="42"/>
      <c r="J29" s="42"/>
      <c r="K29" s="42"/>
      <c r="L29" s="42"/>
      <c r="M29" s="42"/>
      <c r="N29" s="7">
        <f t="shared" si="0"/>
        <v>0</v>
      </c>
    </row>
    <row r="30" spans="1:14" ht="14.25" customHeight="1" x14ac:dyDescent="0.25">
      <c r="A30" s="61"/>
      <c r="B30" s="42"/>
      <c r="C30" s="42"/>
      <c r="D30" s="42"/>
      <c r="E30" s="42"/>
      <c r="F30" s="42"/>
      <c r="G30" s="42"/>
      <c r="H30" s="42"/>
      <c r="I30" s="42"/>
      <c r="J30" s="42"/>
      <c r="K30" s="42"/>
      <c r="L30" s="42"/>
      <c r="M30" s="42"/>
      <c r="N30" s="7">
        <f t="shared" si="0"/>
        <v>0</v>
      </c>
    </row>
    <row r="31" spans="1:14" ht="14.25" customHeight="1" x14ac:dyDescent="0.25">
      <c r="A31" s="61"/>
      <c r="B31" s="42"/>
      <c r="C31" s="42"/>
      <c r="D31" s="42"/>
      <c r="E31" s="42"/>
      <c r="F31" s="42"/>
      <c r="G31" s="42"/>
      <c r="H31" s="42"/>
      <c r="I31" s="42"/>
      <c r="J31" s="42"/>
      <c r="K31" s="42"/>
      <c r="L31" s="42"/>
      <c r="M31" s="42"/>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0" t="e">
        <f>SUM(N8:N31)/COUNT(B8:B31)</f>
        <v>#DIV/0!</v>
      </c>
    </row>
    <row r="33" spans="1:14"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1"/>
    </row>
    <row r="34" spans="1:14" ht="14.25" customHeight="1" x14ac:dyDescent="0.25"/>
    <row r="35" spans="1:14" ht="14.25" customHeight="1" x14ac:dyDescent="0.25">
      <c r="A35" s="19" t="s">
        <v>12</v>
      </c>
      <c r="B35" s="11"/>
      <c r="C35" s="11"/>
      <c r="D35" s="11"/>
      <c r="E35" s="11"/>
      <c r="F35" s="11"/>
      <c r="G35" s="11"/>
      <c r="H35" s="11"/>
      <c r="I35" s="12"/>
      <c r="K35" s="72" t="s">
        <v>13</v>
      </c>
      <c r="L35" s="72"/>
      <c r="M35" s="72"/>
      <c r="N35" s="72"/>
    </row>
    <row r="36" spans="1:14" ht="14.25" customHeight="1" x14ac:dyDescent="0.25">
      <c r="A36" s="13"/>
      <c r="B36" s="14"/>
      <c r="C36" s="14"/>
      <c r="D36" s="14"/>
      <c r="E36" s="14"/>
      <c r="F36" s="14"/>
      <c r="G36" s="14"/>
      <c r="H36" s="14"/>
      <c r="I36" s="15"/>
      <c r="K36" s="73" t="s">
        <v>14</v>
      </c>
      <c r="L36" s="73"/>
      <c r="M36" s="74"/>
      <c r="N36" s="74"/>
    </row>
    <row r="37" spans="1:14" ht="14.25" customHeight="1" x14ac:dyDescent="0.25">
      <c r="A37" s="13"/>
      <c r="B37" s="14"/>
      <c r="C37" s="14"/>
      <c r="D37" s="14"/>
      <c r="E37" s="14"/>
      <c r="F37" s="14"/>
      <c r="G37" s="14"/>
      <c r="H37" s="14"/>
      <c r="I37" s="15"/>
      <c r="K37" s="75" t="s">
        <v>15</v>
      </c>
      <c r="L37" s="75"/>
      <c r="M37" s="74"/>
      <c r="N37" s="74"/>
    </row>
    <row r="38" spans="1:14" ht="14.25" customHeight="1" x14ac:dyDescent="0.25">
      <c r="A38" s="13"/>
      <c r="B38" s="14"/>
      <c r="C38" s="14"/>
      <c r="D38" s="14"/>
      <c r="E38" s="14"/>
      <c r="F38" s="14"/>
      <c r="G38" s="14"/>
      <c r="H38" s="14"/>
      <c r="I38" s="15"/>
      <c r="K38" s="77" t="s">
        <v>16</v>
      </c>
      <c r="L38" s="77"/>
      <c r="M38" s="74"/>
      <c r="N38" s="74"/>
    </row>
    <row r="39" spans="1:14" ht="14.25" customHeight="1" x14ac:dyDescent="0.25">
      <c r="A39" s="13"/>
      <c r="B39" s="14"/>
      <c r="C39" s="14"/>
      <c r="D39" s="14"/>
      <c r="E39" s="14"/>
      <c r="F39" s="14"/>
      <c r="G39" s="14"/>
      <c r="H39" s="14"/>
      <c r="I39" s="15"/>
      <c r="K39" s="78" t="s">
        <v>17</v>
      </c>
      <c r="L39" s="78"/>
      <c r="M39" s="74"/>
      <c r="N39" s="74"/>
    </row>
    <row r="40" spans="1:14" ht="14.25" customHeight="1" x14ac:dyDescent="0.25">
      <c r="A40" s="13"/>
      <c r="B40" s="14"/>
      <c r="C40" s="14"/>
      <c r="D40" s="14"/>
      <c r="E40" s="14"/>
      <c r="F40" s="14"/>
      <c r="G40" s="14"/>
      <c r="H40" s="14"/>
      <c r="I40" s="15"/>
      <c r="K40" s="79" t="s">
        <v>18</v>
      </c>
      <c r="L40" s="79"/>
      <c r="M40" s="74"/>
      <c r="N40" s="74"/>
    </row>
    <row r="41" spans="1:14" ht="14.25" customHeight="1" x14ac:dyDescent="0.25">
      <c r="A41" s="16"/>
      <c r="B41" s="17"/>
      <c r="C41" s="17"/>
      <c r="D41" s="17"/>
      <c r="E41" s="17"/>
      <c r="F41" s="17"/>
      <c r="G41" s="17"/>
      <c r="H41" s="17"/>
      <c r="I41" s="18"/>
      <c r="K41" s="76" t="s">
        <v>19</v>
      </c>
      <c r="L41" s="76"/>
      <c r="M41" s="74"/>
      <c r="N41" s="7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B33:M33">
    <cfRule type="cellIs" dxfId="23" priority="7" operator="greaterThanOrEqual">
      <formula>90</formula>
    </cfRule>
    <cfRule type="cellIs" dxfId="22" priority="8" operator="between">
      <formula>80</formula>
      <formula>89.99</formula>
    </cfRule>
    <cfRule type="cellIs" dxfId="21" priority="9" operator="between">
      <formula>70</formula>
      <formula>79.99</formula>
    </cfRule>
    <cfRule type="cellIs" dxfId="20" priority="10" operator="between">
      <formula>60</formula>
      <formula>69.99</formula>
    </cfRule>
    <cfRule type="cellIs" dxfId="19" priority="11" operator="between">
      <formula>50</formula>
      <formula>59.99</formula>
    </cfRule>
    <cfRule type="cellIs" dxfId="18" priority="12" operator="lessThanOrEqual">
      <formula>49.99</formula>
    </cfRule>
  </conditionalFormatting>
  <conditionalFormatting sqref="N8:N31">
    <cfRule type="cellIs" dxfId="17" priority="1" operator="greaterThanOrEqual">
      <formula>90</formula>
    </cfRule>
    <cfRule type="cellIs" dxfId="16" priority="2" operator="between">
      <formula>80</formula>
      <formula>89.99</formula>
    </cfRule>
    <cfRule type="cellIs" dxfId="15" priority="3" operator="between">
      <formula>70</formula>
      <formula>79.99</formula>
    </cfRule>
    <cfRule type="cellIs" dxfId="14" priority="4" operator="between">
      <formula>60</formula>
      <formula>69.99</formula>
    </cfRule>
    <cfRule type="cellIs" dxfId="13" priority="5" operator="between">
      <formula>50</formula>
      <formula>59.99</formula>
    </cfRule>
    <cfRule type="cellIs" dxfId="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BE43"/>
  <sheetViews>
    <sheetView showGridLines="0" workbookViewId="0"/>
  </sheetViews>
  <sheetFormatPr defaultRowHeight="15" x14ac:dyDescent="0.25"/>
  <cols>
    <col min="1" max="1" width="26.140625" style="3" customWidth="1"/>
    <col min="2" max="25" width="5.85546875" style="3" customWidth="1"/>
    <col min="26" max="49" width="5.42578125" style="3" customWidth="1"/>
    <col min="50" max="50" width="6.140625" style="3" customWidth="1"/>
    <col min="51" max="56" width="7.140625" style="3" customWidth="1"/>
    <col min="57" max="57" width="7" style="8" customWidth="1"/>
    <col min="58" max="16384" width="9.140625" style="3"/>
  </cols>
  <sheetData>
    <row r="1" spans="1:57" ht="14.25" customHeight="1" x14ac:dyDescent="0.25">
      <c r="A1" s="26" t="s">
        <v>20</v>
      </c>
      <c r="AX1" s="25"/>
      <c r="AY1" s="25"/>
      <c r="BB1" s="10"/>
    </row>
    <row r="2" spans="1:57" s="10" customFormat="1" ht="14.25" customHeight="1" x14ac:dyDescent="0.3">
      <c r="A2" s="9" t="s">
        <v>67</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4"/>
      <c r="AY2" s="24"/>
      <c r="AZ2" s="23"/>
      <c r="BA2" s="23"/>
      <c r="BB2" s="24"/>
      <c r="BC2" s="23"/>
      <c r="BD2" s="23"/>
      <c r="BE2" s="23"/>
    </row>
    <row r="3" spans="1:57" ht="14.25" customHeight="1" x14ac:dyDescent="0.25">
      <c r="A3" s="9" t="s">
        <v>161</v>
      </c>
    </row>
    <row r="4" spans="1:57" s="37" customFormat="1" ht="10.5" customHeight="1" x14ac:dyDescent="0.25">
      <c r="A4" s="39"/>
      <c r="B4" s="39"/>
      <c r="C4" s="39"/>
    </row>
    <row r="5" spans="1:57" s="37" customFormat="1" ht="10.5" customHeight="1" x14ac:dyDescent="0.25">
      <c r="A5" s="39"/>
      <c r="B5" s="39"/>
      <c r="C5" s="39"/>
      <c r="D5" s="20" t="s">
        <v>27</v>
      </c>
    </row>
    <row r="6" spans="1:57" s="37" customFormat="1" ht="10.5" customHeight="1" x14ac:dyDescent="0.25">
      <c r="A6" s="35"/>
      <c r="B6" s="20" t="s">
        <v>28</v>
      </c>
      <c r="C6" s="20" t="s">
        <v>32</v>
      </c>
      <c r="D6" s="20" t="s">
        <v>35</v>
      </c>
      <c r="E6" s="20" t="s">
        <v>23</v>
      </c>
      <c r="F6" s="20" t="s">
        <v>98</v>
      </c>
      <c r="G6" s="20" t="s">
        <v>52</v>
      </c>
      <c r="H6" s="20" t="s">
        <v>56</v>
      </c>
      <c r="I6" s="20" t="s">
        <v>44</v>
      </c>
      <c r="J6" s="20" t="s">
        <v>42</v>
      </c>
      <c r="K6" s="20" t="s">
        <v>97</v>
      </c>
      <c r="L6" s="20" t="s">
        <v>28</v>
      </c>
      <c r="M6" s="20" t="s">
        <v>35</v>
      </c>
      <c r="N6" s="20" t="s">
        <v>45</v>
      </c>
      <c r="O6" s="20" t="s">
        <v>23</v>
      </c>
      <c r="P6" s="20" t="s">
        <v>82</v>
      </c>
      <c r="Q6" s="20" t="s">
        <v>47</v>
      </c>
      <c r="R6" s="20" t="s">
        <v>89</v>
      </c>
      <c r="S6" s="20" t="s">
        <v>89</v>
      </c>
      <c r="T6" s="20" t="s">
        <v>97</v>
      </c>
      <c r="U6" s="20" t="s">
        <v>102</v>
      </c>
      <c r="V6" s="20" t="s">
        <v>83</v>
      </c>
      <c r="W6" s="20" t="s">
        <v>23</v>
      </c>
      <c r="X6" s="20" t="s">
        <v>42</v>
      </c>
      <c r="Y6" s="36"/>
    </row>
    <row r="7" spans="1:57" s="4" customFormat="1" ht="14.25" customHeight="1" x14ac:dyDescent="0.25">
      <c r="A7" s="5"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5">
        <v>22</v>
      </c>
      <c r="X7" s="5">
        <v>23</v>
      </c>
      <c r="Y7" s="6" t="s">
        <v>11</v>
      </c>
    </row>
    <row r="8" spans="1:57" ht="14.25" customHeight="1" x14ac:dyDescent="0.25">
      <c r="A8" s="61"/>
      <c r="B8" s="52"/>
      <c r="C8" s="52"/>
      <c r="D8" s="52"/>
      <c r="E8" s="52"/>
      <c r="F8" s="52"/>
      <c r="G8" s="52"/>
      <c r="H8" s="52"/>
      <c r="I8" s="52"/>
      <c r="J8" s="52"/>
      <c r="K8" s="52"/>
      <c r="L8" s="52"/>
      <c r="M8" s="52"/>
      <c r="N8" s="52"/>
      <c r="O8" s="52"/>
      <c r="P8" s="52"/>
      <c r="Q8" s="52"/>
      <c r="R8" s="52"/>
      <c r="S8" s="52"/>
      <c r="T8" s="52"/>
      <c r="U8" s="52"/>
      <c r="V8" s="52"/>
      <c r="W8" s="52"/>
      <c r="X8" s="52"/>
      <c r="Y8" s="7">
        <f>SUM(B8:U8)*4+SUM(V8:W8)*6+X8*8</f>
        <v>0</v>
      </c>
      <c r="BE8" s="3"/>
    </row>
    <row r="9" spans="1:57" ht="14.25" customHeight="1" x14ac:dyDescent="0.25">
      <c r="A9" s="61"/>
      <c r="B9" s="52"/>
      <c r="C9" s="52"/>
      <c r="D9" s="52"/>
      <c r="E9" s="52"/>
      <c r="F9" s="52"/>
      <c r="G9" s="52"/>
      <c r="H9" s="52"/>
      <c r="I9" s="52"/>
      <c r="J9" s="52"/>
      <c r="K9" s="52"/>
      <c r="L9" s="52"/>
      <c r="M9" s="52"/>
      <c r="N9" s="52"/>
      <c r="O9" s="52"/>
      <c r="P9" s="52"/>
      <c r="Q9" s="52"/>
      <c r="R9" s="52"/>
      <c r="S9" s="52"/>
      <c r="T9" s="52"/>
      <c r="U9" s="52"/>
      <c r="V9" s="52"/>
      <c r="W9" s="52"/>
      <c r="X9" s="52"/>
      <c r="Y9" s="7">
        <f t="shared" ref="Y9:Y31" si="0">SUM(B9:U9)*4+SUM(V9:W9)*6+X9*8</f>
        <v>0</v>
      </c>
      <c r="BE9" s="3"/>
    </row>
    <row r="10" spans="1:57" ht="14.25" customHeight="1" x14ac:dyDescent="0.25">
      <c r="A10" s="61"/>
      <c r="B10" s="52"/>
      <c r="C10" s="52"/>
      <c r="D10" s="52"/>
      <c r="E10" s="52"/>
      <c r="F10" s="52"/>
      <c r="G10" s="52"/>
      <c r="H10" s="52"/>
      <c r="I10" s="52"/>
      <c r="J10" s="52"/>
      <c r="K10" s="52"/>
      <c r="L10" s="52"/>
      <c r="M10" s="52"/>
      <c r="N10" s="52"/>
      <c r="O10" s="52"/>
      <c r="P10" s="52"/>
      <c r="Q10" s="52"/>
      <c r="R10" s="52"/>
      <c r="S10" s="52"/>
      <c r="T10" s="52"/>
      <c r="U10" s="52"/>
      <c r="V10" s="52"/>
      <c r="W10" s="52"/>
      <c r="X10" s="52"/>
      <c r="Y10" s="7">
        <f t="shared" si="0"/>
        <v>0</v>
      </c>
      <c r="BE10" s="3"/>
    </row>
    <row r="11" spans="1:57" ht="14.25" customHeight="1" x14ac:dyDescent="0.25">
      <c r="A11" s="61"/>
      <c r="B11" s="52"/>
      <c r="C11" s="52"/>
      <c r="D11" s="52"/>
      <c r="E11" s="52"/>
      <c r="F11" s="52"/>
      <c r="G11" s="52"/>
      <c r="H11" s="52"/>
      <c r="I11" s="52"/>
      <c r="J11" s="52"/>
      <c r="K11" s="52"/>
      <c r="L11" s="52"/>
      <c r="M11" s="52"/>
      <c r="N11" s="52"/>
      <c r="O11" s="52"/>
      <c r="P11" s="52"/>
      <c r="Q11" s="52"/>
      <c r="R11" s="52"/>
      <c r="S11" s="52"/>
      <c r="T11" s="52"/>
      <c r="U11" s="52"/>
      <c r="V11" s="52"/>
      <c r="W11" s="52"/>
      <c r="X11" s="52"/>
      <c r="Y11" s="7">
        <f t="shared" si="0"/>
        <v>0</v>
      </c>
      <c r="BE11" s="3"/>
    </row>
    <row r="12" spans="1:57" ht="14.25" customHeight="1" x14ac:dyDescent="0.25">
      <c r="A12" s="61"/>
      <c r="B12" s="52"/>
      <c r="C12" s="69"/>
      <c r="D12" s="69"/>
      <c r="E12" s="69"/>
      <c r="F12" s="69"/>
      <c r="G12" s="69"/>
      <c r="H12" s="69"/>
      <c r="I12" s="69"/>
      <c r="J12" s="69"/>
      <c r="K12" s="69"/>
      <c r="L12" s="69"/>
      <c r="M12" s="69"/>
      <c r="N12" s="69"/>
      <c r="O12" s="69"/>
      <c r="P12" s="69"/>
      <c r="Q12" s="69"/>
      <c r="R12" s="69"/>
      <c r="S12" s="69"/>
      <c r="T12" s="69"/>
      <c r="U12" s="69"/>
      <c r="V12" s="69"/>
      <c r="W12" s="69"/>
      <c r="X12" s="69"/>
      <c r="Y12" s="7">
        <f t="shared" si="0"/>
        <v>0</v>
      </c>
      <c r="BE12" s="3"/>
    </row>
    <row r="13" spans="1:57" ht="14.25" customHeight="1" x14ac:dyDescent="0.25">
      <c r="A13" s="61"/>
      <c r="B13" s="52"/>
      <c r="C13" s="52"/>
      <c r="D13" s="52"/>
      <c r="E13" s="52"/>
      <c r="F13" s="52"/>
      <c r="G13" s="52"/>
      <c r="H13" s="52"/>
      <c r="I13" s="52"/>
      <c r="J13" s="52"/>
      <c r="K13" s="52"/>
      <c r="L13" s="52"/>
      <c r="M13" s="52"/>
      <c r="N13" s="52"/>
      <c r="O13" s="52"/>
      <c r="P13" s="52"/>
      <c r="Q13" s="52"/>
      <c r="R13" s="52"/>
      <c r="S13" s="52"/>
      <c r="T13" s="52"/>
      <c r="U13" s="52"/>
      <c r="V13" s="52"/>
      <c r="W13" s="52"/>
      <c r="X13" s="52"/>
      <c r="Y13" s="7">
        <f t="shared" si="0"/>
        <v>0</v>
      </c>
      <c r="BE13" s="3"/>
    </row>
    <row r="14" spans="1:57" ht="14.25" customHeight="1" x14ac:dyDescent="0.25">
      <c r="A14" s="61"/>
      <c r="B14" s="52"/>
      <c r="C14" s="52"/>
      <c r="D14" s="52"/>
      <c r="E14" s="52"/>
      <c r="F14" s="52"/>
      <c r="G14" s="52"/>
      <c r="H14" s="52"/>
      <c r="I14" s="52"/>
      <c r="J14" s="52"/>
      <c r="K14" s="52"/>
      <c r="L14" s="52"/>
      <c r="M14" s="52"/>
      <c r="N14" s="52"/>
      <c r="O14" s="52"/>
      <c r="P14" s="52"/>
      <c r="Q14" s="52"/>
      <c r="R14" s="52"/>
      <c r="S14" s="52"/>
      <c r="T14" s="52"/>
      <c r="U14" s="52"/>
      <c r="V14" s="52"/>
      <c r="W14" s="52"/>
      <c r="X14" s="52"/>
      <c r="Y14" s="7">
        <f t="shared" si="0"/>
        <v>0</v>
      </c>
      <c r="BE14" s="3"/>
    </row>
    <row r="15" spans="1:57" ht="14.25" customHeight="1" x14ac:dyDescent="0.25">
      <c r="A15" s="61"/>
      <c r="B15" s="52"/>
      <c r="C15" s="52"/>
      <c r="D15" s="52"/>
      <c r="E15" s="52"/>
      <c r="F15" s="52"/>
      <c r="G15" s="52"/>
      <c r="H15" s="52"/>
      <c r="I15" s="52"/>
      <c r="J15" s="52"/>
      <c r="K15" s="52"/>
      <c r="L15" s="52"/>
      <c r="M15" s="52"/>
      <c r="N15" s="52"/>
      <c r="O15" s="52"/>
      <c r="P15" s="52"/>
      <c r="Q15" s="52"/>
      <c r="R15" s="52"/>
      <c r="S15" s="52"/>
      <c r="T15" s="52"/>
      <c r="U15" s="52"/>
      <c r="V15" s="52"/>
      <c r="W15" s="52"/>
      <c r="X15" s="52"/>
      <c r="Y15" s="7">
        <f t="shared" si="0"/>
        <v>0</v>
      </c>
      <c r="BE15" s="3"/>
    </row>
    <row r="16" spans="1:57" ht="14.25" customHeight="1" x14ac:dyDescent="0.25">
      <c r="A16" s="61"/>
      <c r="B16" s="52"/>
      <c r="C16" s="52"/>
      <c r="D16" s="52"/>
      <c r="E16" s="52"/>
      <c r="F16" s="52"/>
      <c r="G16" s="52"/>
      <c r="H16" s="52"/>
      <c r="I16" s="52"/>
      <c r="J16" s="52"/>
      <c r="K16" s="52"/>
      <c r="L16" s="52"/>
      <c r="M16" s="52"/>
      <c r="N16" s="52"/>
      <c r="O16" s="52"/>
      <c r="P16" s="52"/>
      <c r="Q16" s="52"/>
      <c r="R16" s="52"/>
      <c r="S16" s="52"/>
      <c r="T16" s="52"/>
      <c r="U16" s="52"/>
      <c r="V16" s="52"/>
      <c r="W16" s="52"/>
      <c r="X16" s="52"/>
      <c r="Y16" s="7">
        <f t="shared" si="0"/>
        <v>0</v>
      </c>
      <c r="BE16" s="3"/>
    </row>
    <row r="17" spans="1:57" ht="14.25" customHeight="1" x14ac:dyDescent="0.25">
      <c r="A17" s="61"/>
      <c r="B17" s="52"/>
      <c r="C17" s="52"/>
      <c r="D17" s="52"/>
      <c r="E17" s="52"/>
      <c r="F17" s="52"/>
      <c r="G17" s="52"/>
      <c r="H17" s="52"/>
      <c r="I17" s="52"/>
      <c r="J17" s="52"/>
      <c r="K17" s="52"/>
      <c r="L17" s="52"/>
      <c r="M17" s="52"/>
      <c r="N17" s="52"/>
      <c r="O17" s="52"/>
      <c r="P17" s="52"/>
      <c r="Q17" s="52"/>
      <c r="R17" s="52"/>
      <c r="S17" s="52"/>
      <c r="T17" s="52"/>
      <c r="U17" s="52"/>
      <c r="V17" s="52"/>
      <c r="W17" s="52"/>
      <c r="X17" s="52"/>
      <c r="Y17" s="7">
        <f t="shared" si="0"/>
        <v>0</v>
      </c>
      <c r="BE17" s="3"/>
    </row>
    <row r="18" spans="1:57" ht="14.25" customHeight="1" x14ac:dyDescent="0.25">
      <c r="A18" s="61"/>
      <c r="B18" s="52"/>
      <c r="C18" s="52"/>
      <c r="D18" s="52"/>
      <c r="E18" s="52"/>
      <c r="F18" s="52"/>
      <c r="G18" s="52"/>
      <c r="H18" s="52"/>
      <c r="I18" s="52"/>
      <c r="J18" s="52"/>
      <c r="K18" s="52"/>
      <c r="L18" s="52"/>
      <c r="M18" s="52"/>
      <c r="N18" s="52"/>
      <c r="O18" s="52"/>
      <c r="P18" s="52"/>
      <c r="Q18" s="52"/>
      <c r="R18" s="52"/>
      <c r="S18" s="52"/>
      <c r="T18" s="52"/>
      <c r="U18" s="52"/>
      <c r="V18" s="52"/>
      <c r="W18" s="52"/>
      <c r="X18" s="52"/>
      <c r="Y18" s="7">
        <f t="shared" si="0"/>
        <v>0</v>
      </c>
      <c r="BE18" s="3"/>
    </row>
    <row r="19" spans="1:57" ht="14.25" customHeight="1" x14ac:dyDescent="0.25">
      <c r="A19" s="61"/>
      <c r="B19" s="52"/>
      <c r="C19" s="52"/>
      <c r="D19" s="52"/>
      <c r="E19" s="52"/>
      <c r="F19" s="52"/>
      <c r="G19" s="52"/>
      <c r="H19" s="52"/>
      <c r="I19" s="52"/>
      <c r="J19" s="52"/>
      <c r="K19" s="52"/>
      <c r="L19" s="52"/>
      <c r="M19" s="52"/>
      <c r="N19" s="52"/>
      <c r="O19" s="52"/>
      <c r="P19" s="52"/>
      <c r="Q19" s="52"/>
      <c r="R19" s="52"/>
      <c r="S19" s="52"/>
      <c r="T19" s="52"/>
      <c r="U19" s="52"/>
      <c r="V19" s="52"/>
      <c r="W19" s="52"/>
      <c r="X19" s="52"/>
      <c r="Y19" s="7">
        <f t="shared" si="0"/>
        <v>0</v>
      </c>
      <c r="BE19" s="3"/>
    </row>
    <row r="20" spans="1:57" ht="14.25" customHeight="1" x14ac:dyDescent="0.25">
      <c r="A20" s="61"/>
      <c r="B20" s="52"/>
      <c r="C20" s="52"/>
      <c r="D20" s="52"/>
      <c r="E20" s="52"/>
      <c r="F20" s="52"/>
      <c r="G20" s="52"/>
      <c r="H20" s="52"/>
      <c r="I20" s="52"/>
      <c r="J20" s="52"/>
      <c r="K20" s="52"/>
      <c r="L20" s="52"/>
      <c r="M20" s="52"/>
      <c r="N20" s="52"/>
      <c r="O20" s="52"/>
      <c r="P20" s="52"/>
      <c r="Q20" s="52"/>
      <c r="R20" s="52"/>
      <c r="S20" s="52"/>
      <c r="T20" s="52"/>
      <c r="U20" s="52"/>
      <c r="V20" s="52"/>
      <c r="W20" s="52"/>
      <c r="X20" s="52"/>
      <c r="Y20" s="7">
        <f t="shared" si="0"/>
        <v>0</v>
      </c>
      <c r="BE20" s="3"/>
    </row>
    <row r="21" spans="1:57" ht="14.25" customHeight="1" x14ac:dyDescent="0.25">
      <c r="A21" s="61"/>
      <c r="B21" s="52"/>
      <c r="C21" s="52"/>
      <c r="D21" s="52"/>
      <c r="E21" s="52"/>
      <c r="F21" s="52"/>
      <c r="G21" s="52"/>
      <c r="H21" s="52"/>
      <c r="I21" s="52"/>
      <c r="J21" s="52"/>
      <c r="K21" s="52"/>
      <c r="L21" s="52"/>
      <c r="M21" s="52"/>
      <c r="N21" s="52"/>
      <c r="O21" s="52"/>
      <c r="P21" s="52"/>
      <c r="Q21" s="52"/>
      <c r="R21" s="52"/>
      <c r="S21" s="52"/>
      <c r="T21" s="52"/>
      <c r="U21" s="52"/>
      <c r="V21" s="52"/>
      <c r="W21" s="52"/>
      <c r="X21" s="52"/>
      <c r="Y21" s="7">
        <f t="shared" si="0"/>
        <v>0</v>
      </c>
      <c r="BE21" s="3"/>
    </row>
    <row r="22" spans="1:57" ht="14.25" customHeight="1" x14ac:dyDescent="0.25">
      <c r="A22" s="61"/>
      <c r="B22" s="52"/>
      <c r="C22" s="52"/>
      <c r="D22" s="52"/>
      <c r="E22" s="52"/>
      <c r="F22" s="52"/>
      <c r="G22" s="52"/>
      <c r="H22" s="52"/>
      <c r="I22" s="52"/>
      <c r="J22" s="52"/>
      <c r="K22" s="52"/>
      <c r="L22" s="52"/>
      <c r="M22" s="52"/>
      <c r="N22" s="52"/>
      <c r="O22" s="52"/>
      <c r="P22" s="52"/>
      <c r="Q22" s="52"/>
      <c r="R22" s="52"/>
      <c r="S22" s="52"/>
      <c r="T22" s="52"/>
      <c r="U22" s="52"/>
      <c r="V22" s="52"/>
      <c r="W22" s="52"/>
      <c r="X22" s="52"/>
      <c r="Y22" s="7">
        <f t="shared" si="0"/>
        <v>0</v>
      </c>
      <c r="BE22" s="3"/>
    </row>
    <row r="23" spans="1:57" ht="14.25" customHeight="1" x14ac:dyDescent="0.25">
      <c r="A23" s="61"/>
      <c r="B23" s="52"/>
      <c r="C23" s="52"/>
      <c r="D23" s="52"/>
      <c r="E23" s="52"/>
      <c r="F23" s="52"/>
      <c r="G23" s="52"/>
      <c r="H23" s="52"/>
      <c r="I23" s="52"/>
      <c r="J23" s="52"/>
      <c r="K23" s="52"/>
      <c r="L23" s="52"/>
      <c r="M23" s="52"/>
      <c r="N23" s="52"/>
      <c r="O23" s="52"/>
      <c r="P23" s="52"/>
      <c r="Q23" s="52"/>
      <c r="R23" s="52"/>
      <c r="S23" s="52"/>
      <c r="T23" s="52"/>
      <c r="U23" s="52"/>
      <c r="V23" s="52"/>
      <c r="W23" s="52"/>
      <c r="X23" s="52"/>
      <c r="Y23" s="7">
        <f t="shared" si="0"/>
        <v>0</v>
      </c>
      <c r="BE23" s="3"/>
    </row>
    <row r="24" spans="1:57" ht="14.25" customHeight="1" x14ac:dyDescent="0.25">
      <c r="A24" s="61"/>
      <c r="B24" s="52"/>
      <c r="C24" s="52"/>
      <c r="D24" s="52"/>
      <c r="E24" s="52"/>
      <c r="F24" s="52"/>
      <c r="G24" s="52"/>
      <c r="H24" s="52"/>
      <c r="I24" s="52"/>
      <c r="J24" s="52"/>
      <c r="K24" s="52"/>
      <c r="L24" s="52"/>
      <c r="M24" s="52"/>
      <c r="N24" s="52"/>
      <c r="O24" s="52"/>
      <c r="P24" s="52"/>
      <c r="Q24" s="52"/>
      <c r="R24" s="52"/>
      <c r="S24" s="52"/>
      <c r="T24" s="52"/>
      <c r="U24" s="52"/>
      <c r="V24" s="52"/>
      <c r="W24" s="52"/>
      <c r="X24" s="52"/>
      <c r="Y24" s="7">
        <f t="shared" si="0"/>
        <v>0</v>
      </c>
      <c r="BE24" s="3"/>
    </row>
    <row r="25" spans="1:57" ht="14.25" customHeight="1" x14ac:dyDescent="0.25">
      <c r="A25" s="61"/>
      <c r="B25" s="52"/>
      <c r="C25" s="52"/>
      <c r="D25" s="52"/>
      <c r="E25" s="52"/>
      <c r="F25" s="52"/>
      <c r="G25" s="52"/>
      <c r="H25" s="52"/>
      <c r="I25" s="52"/>
      <c r="J25" s="52"/>
      <c r="K25" s="52"/>
      <c r="L25" s="52"/>
      <c r="M25" s="52"/>
      <c r="N25" s="52"/>
      <c r="O25" s="52"/>
      <c r="P25" s="52"/>
      <c r="Q25" s="52"/>
      <c r="R25" s="52"/>
      <c r="S25" s="52"/>
      <c r="T25" s="52"/>
      <c r="U25" s="52"/>
      <c r="V25" s="52"/>
      <c r="W25" s="52"/>
      <c r="X25" s="52"/>
      <c r="Y25" s="7">
        <f t="shared" si="0"/>
        <v>0</v>
      </c>
      <c r="BE25" s="3"/>
    </row>
    <row r="26" spans="1:57" ht="14.25" customHeight="1" x14ac:dyDescent="0.25">
      <c r="A26" s="61"/>
      <c r="B26" s="52"/>
      <c r="C26" s="52"/>
      <c r="D26" s="52"/>
      <c r="E26" s="52"/>
      <c r="F26" s="52"/>
      <c r="G26" s="52"/>
      <c r="H26" s="52"/>
      <c r="I26" s="52"/>
      <c r="J26" s="52"/>
      <c r="K26" s="52"/>
      <c r="L26" s="52"/>
      <c r="M26" s="52"/>
      <c r="N26" s="52"/>
      <c r="O26" s="52"/>
      <c r="P26" s="52"/>
      <c r="Q26" s="52"/>
      <c r="R26" s="52"/>
      <c r="S26" s="52"/>
      <c r="T26" s="52"/>
      <c r="U26" s="52"/>
      <c r="V26" s="52"/>
      <c r="W26" s="52"/>
      <c r="X26" s="52"/>
      <c r="Y26" s="7">
        <f t="shared" si="0"/>
        <v>0</v>
      </c>
      <c r="BE26" s="3"/>
    </row>
    <row r="27" spans="1:57" ht="14.25" customHeight="1" x14ac:dyDescent="0.25">
      <c r="A27" s="61"/>
      <c r="B27" s="52"/>
      <c r="C27" s="65"/>
      <c r="D27" s="65"/>
      <c r="E27" s="65"/>
      <c r="F27" s="65"/>
      <c r="G27" s="65"/>
      <c r="H27" s="65"/>
      <c r="I27" s="65"/>
      <c r="J27" s="65"/>
      <c r="K27" s="65"/>
      <c r="L27" s="65"/>
      <c r="M27" s="65"/>
      <c r="N27" s="65"/>
      <c r="O27" s="65"/>
      <c r="P27" s="65"/>
      <c r="Q27" s="65"/>
      <c r="R27" s="65"/>
      <c r="S27" s="65"/>
      <c r="T27" s="65"/>
      <c r="U27" s="65"/>
      <c r="V27" s="65"/>
      <c r="W27" s="65"/>
      <c r="X27" s="65"/>
      <c r="Y27" s="7">
        <f t="shared" si="0"/>
        <v>0</v>
      </c>
      <c r="BE27" s="3"/>
    </row>
    <row r="28" spans="1:57" ht="14.25" customHeight="1" x14ac:dyDescent="0.25">
      <c r="A28" s="61"/>
      <c r="B28" s="52"/>
      <c r="C28" s="52"/>
      <c r="D28" s="52"/>
      <c r="E28" s="52"/>
      <c r="F28" s="52"/>
      <c r="G28" s="52"/>
      <c r="H28" s="52"/>
      <c r="I28" s="52"/>
      <c r="J28" s="52"/>
      <c r="K28" s="52"/>
      <c r="L28" s="52"/>
      <c r="M28" s="52"/>
      <c r="N28" s="52"/>
      <c r="O28" s="52"/>
      <c r="P28" s="52"/>
      <c r="Q28" s="52"/>
      <c r="R28" s="52"/>
      <c r="S28" s="52"/>
      <c r="T28" s="52"/>
      <c r="U28" s="52"/>
      <c r="V28" s="52"/>
      <c r="W28" s="52"/>
      <c r="X28" s="52"/>
      <c r="Y28" s="7">
        <f t="shared" si="0"/>
        <v>0</v>
      </c>
      <c r="BE28" s="3"/>
    </row>
    <row r="29" spans="1:57" ht="14.25" customHeight="1" x14ac:dyDescent="0.25">
      <c r="A29" s="61"/>
      <c r="B29" s="52"/>
      <c r="C29" s="52"/>
      <c r="D29" s="52"/>
      <c r="E29" s="52"/>
      <c r="F29" s="52"/>
      <c r="G29" s="52"/>
      <c r="H29" s="52"/>
      <c r="I29" s="52"/>
      <c r="J29" s="52"/>
      <c r="K29" s="52"/>
      <c r="L29" s="52"/>
      <c r="M29" s="52"/>
      <c r="N29" s="52"/>
      <c r="O29" s="52"/>
      <c r="P29" s="52"/>
      <c r="Q29" s="52"/>
      <c r="R29" s="52"/>
      <c r="S29" s="52"/>
      <c r="T29" s="52"/>
      <c r="U29" s="52"/>
      <c r="V29" s="52"/>
      <c r="W29" s="52"/>
      <c r="X29" s="52"/>
      <c r="Y29" s="7">
        <f t="shared" si="0"/>
        <v>0</v>
      </c>
      <c r="BE29" s="3"/>
    </row>
    <row r="30" spans="1:57" ht="14.25" customHeight="1" x14ac:dyDescent="0.25">
      <c r="A30" s="61"/>
      <c r="B30" s="52"/>
      <c r="C30" s="52"/>
      <c r="D30" s="52"/>
      <c r="E30" s="52"/>
      <c r="F30" s="52"/>
      <c r="G30" s="52"/>
      <c r="H30" s="52"/>
      <c r="I30" s="52"/>
      <c r="J30" s="52"/>
      <c r="K30" s="52"/>
      <c r="L30" s="52"/>
      <c r="M30" s="52"/>
      <c r="N30" s="52"/>
      <c r="O30" s="52"/>
      <c r="P30" s="52"/>
      <c r="Q30" s="52"/>
      <c r="R30" s="52"/>
      <c r="S30" s="52"/>
      <c r="T30" s="52"/>
      <c r="U30" s="52"/>
      <c r="V30" s="52"/>
      <c r="W30" s="52"/>
      <c r="X30" s="52"/>
      <c r="Y30" s="7">
        <f t="shared" si="0"/>
        <v>0</v>
      </c>
      <c r="BE30" s="3"/>
    </row>
    <row r="31" spans="1:57" ht="14.25" customHeight="1" x14ac:dyDescent="0.25">
      <c r="A31" s="61"/>
      <c r="B31" s="52"/>
      <c r="C31" s="52"/>
      <c r="D31" s="52"/>
      <c r="E31" s="52"/>
      <c r="F31" s="52"/>
      <c r="G31" s="52"/>
      <c r="H31" s="52"/>
      <c r="I31" s="52"/>
      <c r="J31" s="52"/>
      <c r="K31" s="52"/>
      <c r="L31" s="52"/>
      <c r="M31" s="52"/>
      <c r="N31" s="52"/>
      <c r="O31" s="52"/>
      <c r="P31" s="52"/>
      <c r="Q31" s="52"/>
      <c r="R31" s="52"/>
      <c r="S31" s="52"/>
      <c r="T31" s="52"/>
      <c r="U31" s="52"/>
      <c r="V31" s="52"/>
      <c r="W31" s="52"/>
      <c r="X31" s="52"/>
      <c r="Y31" s="7">
        <f t="shared" si="0"/>
        <v>0</v>
      </c>
      <c r="BE31" s="3"/>
    </row>
    <row r="32" spans="1:57" ht="14.25" customHeight="1" x14ac:dyDescent="0.25">
      <c r="A32" s="27" t="s">
        <v>21</v>
      </c>
      <c r="B32" s="7">
        <f>SUM(B8:B31)</f>
        <v>0</v>
      </c>
      <c r="C32" s="7">
        <f t="shared" ref="C32:X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c r="V32" s="7">
        <f t="shared" si="1"/>
        <v>0</v>
      </c>
      <c r="W32" s="7">
        <f t="shared" si="1"/>
        <v>0</v>
      </c>
      <c r="X32" s="7">
        <f t="shared" si="1"/>
        <v>0</v>
      </c>
      <c r="Y32" s="70" t="e">
        <f>SUM(Y8:Y31)/COUNT(B8:B31)</f>
        <v>#DIV/0!</v>
      </c>
      <c r="BE32" s="3"/>
    </row>
    <row r="33" spans="1:57" ht="14.25" customHeight="1" x14ac:dyDescent="0.25">
      <c r="A33" s="27" t="s">
        <v>22</v>
      </c>
      <c r="B33" s="7" t="e">
        <f>B32/COUNT(B8:B31)*100</f>
        <v>#DIV/0!</v>
      </c>
      <c r="C33" s="7" t="e">
        <f t="shared" ref="C33:X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 t="e">
        <f t="shared" si="2"/>
        <v>#DIV/0!</v>
      </c>
      <c r="O33" s="7" t="e">
        <f t="shared" si="2"/>
        <v>#DIV/0!</v>
      </c>
      <c r="P33" s="7" t="e">
        <f t="shared" si="2"/>
        <v>#DIV/0!</v>
      </c>
      <c r="Q33" s="7" t="e">
        <f t="shared" si="2"/>
        <v>#DIV/0!</v>
      </c>
      <c r="R33" s="7" t="e">
        <f t="shared" si="2"/>
        <v>#DIV/0!</v>
      </c>
      <c r="S33" s="7" t="e">
        <f t="shared" si="2"/>
        <v>#DIV/0!</v>
      </c>
      <c r="T33" s="7" t="e">
        <f t="shared" si="2"/>
        <v>#DIV/0!</v>
      </c>
      <c r="U33" s="7" t="e">
        <f t="shared" si="2"/>
        <v>#DIV/0!</v>
      </c>
      <c r="V33" s="7" t="e">
        <f t="shared" si="2"/>
        <v>#DIV/0!</v>
      </c>
      <c r="W33" s="7" t="e">
        <f t="shared" si="2"/>
        <v>#DIV/0!</v>
      </c>
      <c r="X33" s="7" t="e">
        <f t="shared" si="2"/>
        <v>#DIV/0!</v>
      </c>
      <c r="Y33" s="71"/>
      <c r="BE33" s="3"/>
    </row>
    <row r="34" spans="1:57" ht="14.25" customHeight="1" x14ac:dyDescent="0.25"/>
    <row r="35" spans="1:57" ht="14.25" customHeight="1" x14ac:dyDescent="0.25">
      <c r="A35" s="19" t="s">
        <v>12</v>
      </c>
      <c r="B35" s="11"/>
      <c r="C35" s="11"/>
      <c r="D35" s="11"/>
      <c r="E35" s="11"/>
      <c r="F35" s="11"/>
      <c r="G35" s="11"/>
      <c r="H35" s="11"/>
      <c r="I35" s="11"/>
      <c r="J35" s="11"/>
      <c r="K35" s="11"/>
      <c r="L35" s="11"/>
      <c r="M35" s="11"/>
      <c r="N35" s="11"/>
      <c r="O35" s="11"/>
      <c r="P35" s="11"/>
      <c r="Q35" s="11"/>
      <c r="R35" s="11"/>
      <c r="S35" s="11"/>
      <c r="T35" s="12"/>
      <c r="V35" s="86" t="s">
        <v>13</v>
      </c>
      <c r="W35" s="87"/>
      <c r="X35" s="87"/>
      <c r="Y35" s="88"/>
      <c r="BE35" s="3"/>
    </row>
    <row r="36" spans="1:57" ht="14.25" customHeight="1" x14ac:dyDescent="0.25">
      <c r="A36" s="13"/>
      <c r="B36" s="14"/>
      <c r="C36" s="14"/>
      <c r="D36" s="14"/>
      <c r="E36" s="14"/>
      <c r="F36" s="14"/>
      <c r="G36" s="14"/>
      <c r="H36" s="14"/>
      <c r="I36" s="14"/>
      <c r="J36" s="14"/>
      <c r="K36" s="14"/>
      <c r="L36" s="14"/>
      <c r="M36" s="14"/>
      <c r="N36" s="14"/>
      <c r="O36" s="14"/>
      <c r="P36" s="14"/>
      <c r="Q36" s="14"/>
      <c r="R36" s="14"/>
      <c r="S36" s="14"/>
      <c r="T36" s="15"/>
      <c r="V36" s="89" t="s">
        <v>14</v>
      </c>
      <c r="W36" s="90"/>
      <c r="X36" s="84"/>
      <c r="Y36" s="85"/>
      <c r="BE36" s="3"/>
    </row>
    <row r="37" spans="1:57" ht="14.25" customHeight="1" x14ac:dyDescent="0.25">
      <c r="A37" s="13"/>
      <c r="B37" s="14"/>
      <c r="C37" s="14"/>
      <c r="D37" s="14"/>
      <c r="E37" s="14"/>
      <c r="F37" s="14"/>
      <c r="G37" s="14"/>
      <c r="H37" s="14"/>
      <c r="I37" s="14"/>
      <c r="J37" s="14"/>
      <c r="K37" s="14"/>
      <c r="L37" s="14"/>
      <c r="M37" s="14"/>
      <c r="N37" s="14"/>
      <c r="O37" s="14"/>
      <c r="P37" s="14"/>
      <c r="Q37" s="14"/>
      <c r="R37" s="14"/>
      <c r="S37" s="14"/>
      <c r="T37" s="15"/>
      <c r="V37" s="91" t="s">
        <v>15</v>
      </c>
      <c r="W37" s="92"/>
      <c r="X37" s="84"/>
      <c r="Y37" s="85"/>
      <c r="BE37" s="3"/>
    </row>
    <row r="38" spans="1:57" ht="14.25" customHeight="1" x14ac:dyDescent="0.25">
      <c r="A38" s="13"/>
      <c r="B38" s="14"/>
      <c r="C38" s="14"/>
      <c r="D38" s="14"/>
      <c r="E38" s="14"/>
      <c r="F38" s="14"/>
      <c r="G38" s="14"/>
      <c r="H38" s="14"/>
      <c r="I38" s="14"/>
      <c r="J38" s="14"/>
      <c r="K38" s="14"/>
      <c r="L38" s="14"/>
      <c r="M38" s="14"/>
      <c r="N38" s="14"/>
      <c r="O38" s="14"/>
      <c r="P38" s="14"/>
      <c r="Q38" s="14"/>
      <c r="R38" s="14"/>
      <c r="S38" s="14"/>
      <c r="T38" s="15"/>
      <c r="V38" s="93" t="s">
        <v>16</v>
      </c>
      <c r="W38" s="94"/>
      <c r="X38" s="84"/>
      <c r="Y38" s="85"/>
      <c r="BE38" s="3"/>
    </row>
    <row r="39" spans="1:57" ht="14.25" customHeight="1" x14ac:dyDescent="0.25">
      <c r="A39" s="13"/>
      <c r="B39" s="14"/>
      <c r="C39" s="14"/>
      <c r="D39" s="14"/>
      <c r="E39" s="14"/>
      <c r="F39" s="14"/>
      <c r="G39" s="14"/>
      <c r="H39" s="14"/>
      <c r="I39" s="14"/>
      <c r="J39" s="14"/>
      <c r="K39" s="14"/>
      <c r="L39" s="14"/>
      <c r="M39" s="14"/>
      <c r="N39" s="14"/>
      <c r="O39" s="14"/>
      <c r="P39" s="14"/>
      <c r="Q39" s="14"/>
      <c r="R39" s="14"/>
      <c r="S39" s="14"/>
      <c r="T39" s="15"/>
      <c r="V39" s="95" t="s">
        <v>17</v>
      </c>
      <c r="W39" s="96"/>
      <c r="X39" s="84"/>
      <c r="Y39" s="85"/>
      <c r="BE39" s="3"/>
    </row>
    <row r="40" spans="1:57" ht="14.25" customHeight="1" x14ac:dyDescent="0.25">
      <c r="A40" s="13"/>
      <c r="B40" s="14"/>
      <c r="C40" s="14"/>
      <c r="D40" s="14"/>
      <c r="E40" s="14"/>
      <c r="F40" s="14"/>
      <c r="G40" s="14"/>
      <c r="H40" s="14"/>
      <c r="I40" s="14"/>
      <c r="J40" s="14"/>
      <c r="K40" s="14"/>
      <c r="L40" s="14"/>
      <c r="M40" s="14"/>
      <c r="N40" s="14"/>
      <c r="O40" s="14"/>
      <c r="P40" s="14"/>
      <c r="Q40" s="14"/>
      <c r="R40" s="14"/>
      <c r="S40" s="14"/>
      <c r="T40" s="15"/>
      <c r="V40" s="80" t="s">
        <v>18</v>
      </c>
      <c r="W40" s="81"/>
      <c r="X40" s="84"/>
      <c r="Y40" s="85"/>
      <c r="BE40" s="3"/>
    </row>
    <row r="41" spans="1:57" ht="14.25" customHeight="1" x14ac:dyDescent="0.25">
      <c r="A41" s="16"/>
      <c r="B41" s="17"/>
      <c r="C41" s="17"/>
      <c r="D41" s="17"/>
      <c r="E41" s="17"/>
      <c r="F41" s="17"/>
      <c r="G41" s="17"/>
      <c r="H41" s="17"/>
      <c r="I41" s="17"/>
      <c r="J41" s="17"/>
      <c r="K41" s="17"/>
      <c r="L41" s="17"/>
      <c r="M41" s="17"/>
      <c r="N41" s="17"/>
      <c r="O41" s="17"/>
      <c r="P41" s="17"/>
      <c r="Q41" s="17"/>
      <c r="R41" s="17"/>
      <c r="S41" s="17"/>
      <c r="T41" s="18"/>
      <c r="V41" s="82" t="s">
        <v>19</v>
      </c>
      <c r="W41" s="83"/>
      <c r="X41" s="84"/>
      <c r="Y41" s="85"/>
      <c r="BE41" s="3"/>
    </row>
    <row r="42" spans="1:57" x14ac:dyDescent="0.25">
      <c r="A42" s="14"/>
      <c r="B42" s="14"/>
      <c r="C42" s="14"/>
      <c r="D42" s="14"/>
      <c r="E42" s="14"/>
      <c r="F42" s="14"/>
      <c r="G42" s="14"/>
      <c r="H42" s="14"/>
      <c r="I42" s="14"/>
      <c r="J42" s="14"/>
      <c r="K42" s="14"/>
      <c r="L42" s="14"/>
      <c r="M42" s="14"/>
      <c r="N42" s="14"/>
      <c r="O42" s="14"/>
      <c r="T42" s="8"/>
      <c r="BE42" s="3"/>
    </row>
    <row r="43" spans="1:57" x14ac:dyDescent="0.25">
      <c r="T43" s="8"/>
      <c r="BE43" s="3"/>
    </row>
  </sheetData>
  <mergeCells count="14">
    <mergeCell ref="Y32:Y33"/>
    <mergeCell ref="V35:Y35"/>
    <mergeCell ref="V36:W36"/>
    <mergeCell ref="X36:Y36"/>
    <mergeCell ref="V37:W37"/>
    <mergeCell ref="X37:Y37"/>
    <mergeCell ref="V41:W41"/>
    <mergeCell ref="X41:Y41"/>
    <mergeCell ref="V38:W38"/>
    <mergeCell ref="X38:Y38"/>
    <mergeCell ref="V39:W39"/>
    <mergeCell ref="X39:Y39"/>
    <mergeCell ref="V40:W40"/>
    <mergeCell ref="X40:Y40"/>
  </mergeCells>
  <conditionalFormatting sqref="B33:X33">
    <cfRule type="cellIs" dxfId="11" priority="7" operator="greaterThanOrEqual">
      <formula>90</formula>
    </cfRule>
    <cfRule type="cellIs" dxfId="10" priority="8" operator="between">
      <formula>80</formula>
      <formula>89.99</formula>
    </cfRule>
    <cfRule type="cellIs" dxfId="9" priority="9" operator="between">
      <formula>70</formula>
      <formula>79.99</formula>
    </cfRule>
    <cfRule type="cellIs" dxfId="8" priority="10" operator="between">
      <formula>60</formula>
      <formula>69.99</formula>
    </cfRule>
    <cfRule type="cellIs" dxfId="7" priority="11" operator="between">
      <formula>50</formula>
      <formula>59.99</formula>
    </cfRule>
    <cfRule type="cellIs" dxfId="6" priority="12" operator="lessThanOrEqual">
      <formula>49.99</formula>
    </cfRule>
  </conditionalFormatting>
  <conditionalFormatting sqref="Y8:Y31">
    <cfRule type="cellIs" dxfId="5" priority="1" operator="greaterThanOrEqual">
      <formula>90</formula>
    </cfRule>
    <cfRule type="cellIs" dxfId="4" priority="2" operator="between">
      <formula>80</formula>
      <formula>89.99</formula>
    </cfRule>
    <cfRule type="cellIs" dxfId="3" priority="3" operator="between">
      <formula>70</formula>
      <formula>79.99</formula>
    </cfRule>
    <cfRule type="cellIs" dxfId="2" priority="4" operator="between">
      <formula>60</formula>
      <formula>69.99</formula>
    </cfRule>
    <cfRule type="cellIs" dxfId="1" priority="5" operator="between">
      <formula>50</formula>
      <formula>59.99</formula>
    </cfRule>
    <cfRule type="cellIs" dxfId="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9"/>
  <sheetViews>
    <sheetView showGridLines="0" zoomScale="85" zoomScaleNormal="85" workbookViewId="0">
      <selection sqref="A1:H1"/>
    </sheetView>
  </sheetViews>
  <sheetFormatPr defaultRowHeight="15" x14ac:dyDescent="0.25"/>
  <cols>
    <col min="1" max="20" width="24.140625" customWidth="1"/>
  </cols>
  <sheetData>
    <row r="1" spans="1:15" ht="31.5" customHeight="1" x14ac:dyDescent="0.25">
      <c r="A1" s="97" t="s">
        <v>104</v>
      </c>
      <c r="B1" s="98"/>
      <c r="C1" s="98"/>
      <c r="D1" s="98"/>
      <c r="E1" s="98"/>
      <c r="F1" s="98"/>
      <c r="G1" s="98"/>
      <c r="H1" s="98"/>
    </row>
    <row r="2" spans="1:15" ht="18.75" x14ac:dyDescent="0.3">
      <c r="A2" s="1" t="s">
        <v>8</v>
      </c>
      <c r="B2" s="1"/>
    </row>
    <row r="3" spans="1:15" x14ac:dyDescent="0.25">
      <c r="A3" s="31" t="s">
        <v>101</v>
      </c>
      <c r="B3" s="31" t="s">
        <v>102</v>
      </c>
      <c r="C3" s="31" t="s">
        <v>110</v>
      </c>
      <c r="D3" s="31" t="s">
        <v>111</v>
      </c>
      <c r="E3" s="31" t="s">
        <v>112</v>
      </c>
      <c r="F3" s="31" t="s">
        <v>113</v>
      </c>
      <c r="G3" s="31" t="s">
        <v>114</v>
      </c>
      <c r="H3" s="31" t="s">
        <v>103</v>
      </c>
    </row>
    <row r="4" spans="1:15" ht="38.25" x14ac:dyDescent="0.25">
      <c r="A4" s="28" t="s">
        <v>0</v>
      </c>
      <c r="B4" s="28" t="s">
        <v>1</v>
      </c>
      <c r="C4" s="28" t="s">
        <v>2</v>
      </c>
      <c r="D4" s="28" t="s">
        <v>3</v>
      </c>
      <c r="E4" s="28" t="s">
        <v>4</v>
      </c>
      <c r="F4" s="29" t="s">
        <v>5</v>
      </c>
      <c r="G4" s="28" t="s">
        <v>6</v>
      </c>
      <c r="H4" s="28" t="s">
        <v>7</v>
      </c>
    </row>
    <row r="5" spans="1:15" ht="26.25" customHeight="1" x14ac:dyDescent="0.3">
      <c r="A5" s="1" t="s">
        <v>60</v>
      </c>
      <c r="B5" s="1"/>
    </row>
    <row r="6" spans="1:15" x14ac:dyDescent="0.25">
      <c r="A6" s="66" t="s">
        <v>115</v>
      </c>
      <c r="B6" s="66" t="s">
        <v>40</v>
      </c>
      <c r="C6" s="66" t="s">
        <v>30</v>
      </c>
      <c r="D6" s="66" t="s">
        <v>25</v>
      </c>
      <c r="E6" s="66" t="s">
        <v>85</v>
      </c>
    </row>
    <row r="7" spans="1:15" ht="216.75" x14ac:dyDescent="0.25">
      <c r="A7" s="28" t="s">
        <v>105</v>
      </c>
      <c r="B7" s="28" t="s">
        <v>106</v>
      </c>
      <c r="C7" s="28" t="s">
        <v>107</v>
      </c>
      <c r="D7" s="28" t="s">
        <v>108</v>
      </c>
      <c r="E7" s="28" t="s">
        <v>109</v>
      </c>
    </row>
    <row r="8" spans="1:15" ht="26.25" customHeight="1" x14ac:dyDescent="0.3">
      <c r="A8" s="1" t="s">
        <v>61</v>
      </c>
    </row>
    <row r="9" spans="1:15" x14ac:dyDescent="0.25">
      <c r="A9" s="31" t="s">
        <v>31</v>
      </c>
      <c r="B9" s="31" t="s">
        <v>28</v>
      </c>
      <c r="C9" s="31" t="s">
        <v>27</v>
      </c>
      <c r="D9" s="31" t="s">
        <v>35</v>
      </c>
      <c r="E9" s="31" t="s">
        <v>29</v>
      </c>
      <c r="F9" s="31" t="s">
        <v>32</v>
      </c>
    </row>
    <row r="10" spans="1:15" ht="178.5" x14ac:dyDescent="0.25">
      <c r="A10" s="28" t="s">
        <v>116</v>
      </c>
      <c r="B10" s="28" t="s">
        <v>117</v>
      </c>
      <c r="C10" s="28" t="s">
        <v>118</v>
      </c>
      <c r="D10" s="28" t="s">
        <v>119</v>
      </c>
      <c r="E10" s="28" t="s">
        <v>120</v>
      </c>
      <c r="F10" s="28" t="s">
        <v>121</v>
      </c>
      <c r="G10" s="30"/>
    </row>
    <row r="11" spans="1:15" ht="26.25" customHeight="1" x14ac:dyDescent="0.3">
      <c r="A11" s="1" t="s">
        <v>63</v>
      </c>
    </row>
    <row r="12" spans="1:15" x14ac:dyDescent="0.25">
      <c r="A12" s="31" t="s">
        <v>39</v>
      </c>
      <c r="B12" s="31" t="s">
        <v>36</v>
      </c>
      <c r="C12" s="31" t="s">
        <v>79</v>
      </c>
      <c r="D12" s="31" t="s">
        <v>136</v>
      </c>
      <c r="E12" s="31" t="s">
        <v>137</v>
      </c>
      <c r="F12" s="31" t="s">
        <v>138</v>
      </c>
      <c r="G12" s="31" t="s">
        <v>139</v>
      </c>
      <c r="H12" s="31" t="s">
        <v>78</v>
      </c>
      <c r="I12" s="31" t="s">
        <v>140</v>
      </c>
      <c r="J12" s="31" t="s">
        <v>141</v>
      </c>
      <c r="K12" s="31" t="s">
        <v>142</v>
      </c>
      <c r="L12" s="31" t="s">
        <v>47</v>
      </c>
      <c r="M12" s="31" t="s">
        <v>38</v>
      </c>
      <c r="N12" s="31" t="s">
        <v>49</v>
      </c>
    </row>
    <row r="13" spans="1:15" ht="267.75" x14ac:dyDescent="0.25">
      <c r="A13" s="28" t="s">
        <v>122</v>
      </c>
      <c r="B13" s="28" t="s">
        <v>123</v>
      </c>
      <c r="C13" s="28" t="s">
        <v>124</v>
      </c>
      <c r="D13" s="28" t="s">
        <v>125</v>
      </c>
      <c r="E13" s="28" t="s">
        <v>126</v>
      </c>
      <c r="F13" s="28" t="s">
        <v>127</v>
      </c>
      <c r="G13" s="28" t="s">
        <v>128</v>
      </c>
      <c r="H13" s="28" t="s">
        <v>129</v>
      </c>
      <c r="I13" s="28" t="s">
        <v>130</v>
      </c>
      <c r="J13" s="28" t="s">
        <v>131</v>
      </c>
      <c r="K13" s="28" t="s">
        <v>132</v>
      </c>
      <c r="L13" s="28" t="s">
        <v>133</v>
      </c>
      <c r="M13" s="28" t="s">
        <v>134</v>
      </c>
      <c r="N13" s="28" t="s">
        <v>135</v>
      </c>
      <c r="O13" s="30"/>
    </row>
    <row r="14" spans="1:15" ht="26.25" customHeight="1" x14ac:dyDescent="0.3">
      <c r="A14" s="2" t="s">
        <v>64</v>
      </c>
    </row>
    <row r="15" spans="1:15" x14ac:dyDescent="0.25">
      <c r="A15" s="31" t="s">
        <v>59</v>
      </c>
      <c r="B15" s="31" t="s">
        <v>83</v>
      </c>
      <c r="C15" s="31" t="s">
        <v>42</v>
      </c>
      <c r="D15" s="31" t="s">
        <v>75</v>
      </c>
      <c r="E15" s="31" t="s">
        <v>87</v>
      </c>
      <c r="F15" s="31" t="s">
        <v>152</v>
      </c>
      <c r="G15" s="31" t="s">
        <v>153</v>
      </c>
      <c r="H15" s="31" t="s">
        <v>89</v>
      </c>
      <c r="I15" s="31" t="s">
        <v>56</v>
      </c>
    </row>
    <row r="16" spans="1:15" ht="255" x14ac:dyDescent="0.25">
      <c r="A16" s="28" t="s">
        <v>143</v>
      </c>
      <c r="B16" s="28" t="s">
        <v>144</v>
      </c>
      <c r="C16" s="28" t="s">
        <v>145</v>
      </c>
      <c r="D16" s="28" t="s">
        <v>146</v>
      </c>
      <c r="E16" s="28" t="s">
        <v>147</v>
      </c>
      <c r="F16" s="28" t="s">
        <v>148</v>
      </c>
      <c r="G16" s="28" t="s">
        <v>149</v>
      </c>
      <c r="H16" s="28" t="s">
        <v>150</v>
      </c>
      <c r="I16" s="28" t="s">
        <v>151</v>
      </c>
      <c r="J16" s="30"/>
      <c r="K16" s="30"/>
      <c r="L16" s="30"/>
    </row>
    <row r="17" spans="1:3" ht="26.25" customHeight="1" x14ac:dyDescent="0.3">
      <c r="A17" s="1" t="s">
        <v>9</v>
      </c>
    </row>
    <row r="18" spans="1:3" x14ac:dyDescent="0.25">
      <c r="A18" s="31" t="s">
        <v>44</v>
      </c>
      <c r="B18" s="31" t="s">
        <v>55</v>
      </c>
      <c r="C18" s="31" t="s">
        <v>97</v>
      </c>
    </row>
    <row r="19" spans="1:3" ht="127.5" x14ac:dyDescent="0.25">
      <c r="A19" s="67" t="s">
        <v>154</v>
      </c>
      <c r="B19" s="67" t="s">
        <v>155</v>
      </c>
      <c r="C19" s="67" t="s">
        <v>156</v>
      </c>
    </row>
  </sheetData>
  <mergeCells count="1">
    <mergeCell ref="A1:H1"/>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158</v>
      </c>
      <c r="B2" s="23"/>
      <c r="C2" s="23"/>
      <c r="D2" s="23"/>
      <c r="E2" s="23"/>
      <c r="F2" s="23"/>
      <c r="G2" s="23"/>
      <c r="H2" s="23"/>
      <c r="I2" s="23"/>
      <c r="J2" s="23"/>
      <c r="K2" s="23"/>
      <c r="L2" s="23"/>
      <c r="M2" s="23"/>
      <c r="N2" s="24"/>
      <c r="O2" s="24"/>
      <c r="P2" s="23"/>
      <c r="Q2" s="23"/>
    </row>
    <row r="3" spans="1:17" ht="14.25" customHeight="1" x14ac:dyDescent="0.25">
      <c r="A3" s="9" t="s">
        <v>69</v>
      </c>
    </row>
    <row r="4" spans="1:17" ht="10.5" customHeight="1" x14ac:dyDescent="0.2">
      <c r="A4" s="9"/>
      <c r="B4" s="40"/>
      <c r="C4" s="40"/>
      <c r="D4" s="40"/>
      <c r="E4" s="40"/>
      <c r="F4" s="40"/>
      <c r="G4" s="40"/>
      <c r="H4" s="40"/>
      <c r="I4" s="40"/>
      <c r="J4" s="40"/>
      <c r="K4" s="40"/>
      <c r="L4" s="40"/>
      <c r="M4" s="44"/>
      <c r="N4" s="40"/>
    </row>
    <row r="5" spans="1:17" ht="10.5" customHeight="1" x14ac:dyDescent="0.2">
      <c r="A5" s="9"/>
      <c r="B5" s="40"/>
      <c r="C5" s="40"/>
      <c r="D5" s="40"/>
      <c r="E5" s="40"/>
      <c r="F5" s="40"/>
      <c r="G5" s="40"/>
      <c r="H5" s="40"/>
      <c r="I5" s="40"/>
      <c r="J5" s="40"/>
      <c r="K5" s="40"/>
      <c r="L5" s="62" t="s">
        <v>27</v>
      </c>
      <c r="M5" s="40"/>
      <c r="N5" s="40"/>
    </row>
    <row r="6" spans="1:17" s="63" customFormat="1" ht="10.5" customHeight="1" x14ac:dyDescent="0.25">
      <c r="A6" s="62"/>
      <c r="B6" s="62" t="s">
        <v>27</v>
      </c>
      <c r="C6" s="62" t="s">
        <v>32</v>
      </c>
      <c r="D6" s="62" t="s">
        <v>25</v>
      </c>
      <c r="E6" s="62" t="s">
        <v>25</v>
      </c>
      <c r="F6" s="62" t="s">
        <v>25</v>
      </c>
      <c r="G6" s="62" t="s">
        <v>29</v>
      </c>
      <c r="H6" s="62" t="s">
        <v>25</v>
      </c>
      <c r="I6" s="62" t="s">
        <v>25</v>
      </c>
      <c r="J6" s="62" t="s">
        <v>25</v>
      </c>
      <c r="K6" s="62" t="s">
        <v>25</v>
      </c>
      <c r="L6" s="62" t="s">
        <v>35</v>
      </c>
      <c r="M6" s="62" t="s">
        <v>25</v>
      </c>
      <c r="N6" s="64"/>
    </row>
    <row r="7" spans="1:17" s="4" customFormat="1" ht="14.25" customHeight="1" x14ac:dyDescent="0.25">
      <c r="A7" s="5" t="s">
        <v>10</v>
      </c>
      <c r="B7" s="5">
        <v>1</v>
      </c>
      <c r="C7" s="5">
        <v>2</v>
      </c>
      <c r="D7" s="5">
        <v>3</v>
      </c>
      <c r="E7" s="5">
        <v>4</v>
      </c>
      <c r="F7" s="5">
        <v>5</v>
      </c>
      <c r="G7" s="5">
        <v>6</v>
      </c>
      <c r="H7" s="5">
        <v>7</v>
      </c>
      <c r="I7" s="5">
        <v>8</v>
      </c>
      <c r="J7" s="5">
        <v>9</v>
      </c>
      <c r="K7" s="5">
        <v>10</v>
      </c>
      <c r="L7" s="5">
        <v>11</v>
      </c>
      <c r="M7" s="5">
        <v>12</v>
      </c>
      <c r="N7" s="6" t="s">
        <v>11</v>
      </c>
    </row>
    <row r="8" spans="1:17" ht="14.25" customHeight="1" x14ac:dyDescent="0.25">
      <c r="A8" s="61"/>
      <c r="B8" s="41"/>
      <c r="C8" s="59"/>
      <c r="D8" s="59"/>
      <c r="E8" s="59"/>
      <c r="F8" s="59"/>
      <c r="G8" s="59"/>
      <c r="H8" s="59"/>
      <c r="I8" s="59"/>
      <c r="J8" s="59"/>
      <c r="K8" s="59"/>
      <c r="L8" s="59"/>
      <c r="M8" s="59"/>
      <c r="N8" s="7">
        <f>SUM(B8:L8)*8+M8*12</f>
        <v>0</v>
      </c>
    </row>
    <row r="9" spans="1:17" ht="14.25" customHeight="1" x14ac:dyDescent="0.25">
      <c r="A9" s="61"/>
      <c r="B9" s="41"/>
      <c r="C9" s="41"/>
      <c r="D9" s="41"/>
      <c r="E9" s="41"/>
      <c r="F9" s="41"/>
      <c r="G9" s="41"/>
      <c r="H9" s="41"/>
      <c r="I9" s="41"/>
      <c r="J9" s="41"/>
      <c r="K9" s="41"/>
      <c r="L9" s="41"/>
      <c r="M9" s="41"/>
      <c r="N9" s="7">
        <f t="shared" ref="N9:N31" si="0">SUM(B9:L9)*8+M9*12</f>
        <v>0</v>
      </c>
    </row>
    <row r="10" spans="1:17" ht="14.25" customHeight="1" x14ac:dyDescent="0.25">
      <c r="A10" s="61"/>
      <c r="B10" s="41"/>
      <c r="C10" s="41"/>
      <c r="D10" s="41"/>
      <c r="E10" s="41"/>
      <c r="F10" s="41"/>
      <c r="G10" s="41"/>
      <c r="H10" s="41"/>
      <c r="I10" s="41"/>
      <c r="J10" s="41"/>
      <c r="K10" s="41"/>
      <c r="L10" s="41"/>
      <c r="M10" s="41"/>
      <c r="N10" s="7">
        <f t="shared" si="0"/>
        <v>0</v>
      </c>
    </row>
    <row r="11" spans="1:17" ht="14.25" customHeight="1" x14ac:dyDescent="0.25">
      <c r="A11" s="61"/>
      <c r="B11" s="41"/>
      <c r="C11" s="41"/>
      <c r="D11" s="41"/>
      <c r="E11" s="41"/>
      <c r="F11" s="41"/>
      <c r="G11" s="41"/>
      <c r="H11" s="41"/>
      <c r="I11" s="41"/>
      <c r="J11" s="41"/>
      <c r="K11" s="41"/>
      <c r="L11" s="41"/>
      <c r="M11" s="41"/>
      <c r="N11" s="7">
        <f t="shared" si="0"/>
        <v>0</v>
      </c>
    </row>
    <row r="12" spans="1:17" ht="14.25" customHeight="1" x14ac:dyDescent="0.25">
      <c r="A12" s="61"/>
      <c r="B12" s="41"/>
      <c r="C12" s="41"/>
      <c r="D12" s="41"/>
      <c r="E12" s="41"/>
      <c r="F12" s="41"/>
      <c r="G12" s="41"/>
      <c r="H12" s="41"/>
      <c r="I12" s="41"/>
      <c r="J12" s="41"/>
      <c r="K12" s="41"/>
      <c r="L12" s="41"/>
      <c r="M12" s="41"/>
      <c r="N12" s="7">
        <f t="shared" si="0"/>
        <v>0</v>
      </c>
    </row>
    <row r="13" spans="1:17" ht="14.25" customHeight="1" x14ac:dyDescent="0.25">
      <c r="A13" s="61"/>
      <c r="B13" s="41"/>
      <c r="C13" s="69"/>
      <c r="D13" s="69"/>
      <c r="E13" s="69"/>
      <c r="F13" s="69"/>
      <c r="G13" s="69"/>
      <c r="H13" s="69"/>
      <c r="I13" s="69"/>
      <c r="J13" s="69"/>
      <c r="K13" s="69"/>
      <c r="L13" s="69"/>
      <c r="M13" s="69"/>
      <c r="N13" s="7">
        <f t="shared" si="0"/>
        <v>0</v>
      </c>
    </row>
    <row r="14" spans="1:17" ht="14.25" customHeight="1" x14ac:dyDescent="0.25">
      <c r="A14" s="61"/>
      <c r="B14" s="41"/>
      <c r="C14" s="41"/>
      <c r="D14" s="41"/>
      <c r="E14" s="41"/>
      <c r="F14" s="41"/>
      <c r="G14" s="41"/>
      <c r="H14" s="41"/>
      <c r="I14" s="41"/>
      <c r="J14" s="41"/>
      <c r="K14" s="41"/>
      <c r="L14" s="41"/>
      <c r="M14" s="41"/>
      <c r="N14" s="7">
        <f t="shared" si="0"/>
        <v>0</v>
      </c>
    </row>
    <row r="15" spans="1:17" ht="14.25" customHeight="1" x14ac:dyDescent="0.25">
      <c r="A15" s="61"/>
      <c r="B15" s="41"/>
      <c r="C15" s="41"/>
      <c r="D15" s="41"/>
      <c r="E15" s="41"/>
      <c r="F15" s="41"/>
      <c r="G15" s="41"/>
      <c r="H15" s="41"/>
      <c r="I15" s="41"/>
      <c r="J15" s="41"/>
      <c r="K15" s="41"/>
      <c r="L15" s="41"/>
      <c r="M15" s="41"/>
      <c r="N15" s="7">
        <f t="shared" si="0"/>
        <v>0</v>
      </c>
    </row>
    <row r="16" spans="1:17" ht="14.25" customHeight="1" x14ac:dyDescent="0.25">
      <c r="A16" s="61"/>
      <c r="B16" s="41"/>
      <c r="C16" s="41"/>
      <c r="D16" s="41"/>
      <c r="E16" s="41"/>
      <c r="F16" s="41"/>
      <c r="G16" s="41"/>
      <c r="H16" s="41"/>
      <c r="I16" s="41"/>
      <c r="J16" s="41"/>
      <c r="K16" s="41"/>
      <c r="L16" s="41"/>
      <c r="M16" s="41"/>
      <c r="N16" s="7">
        <f t="shared" si="0"/>
        <v>0</v>
      </c>
    </row>
    <row r="17" spans="1:14" ht="14.25" customHeight="1" x14ac:dyDescent="0.25">
      <c r="A17" s="61"/>
      <c r="B17" s="41"/>
      <c r="C17" s="41"/>
      <c r="D17" s="41"/>
      <c r="E17" s="41"/>
      <c r="F17" s="41"/>
      <c r="G17" s="41"/>
      <c r="H17" s="41"/>
      <c r="I17" s="41"/>
      <c r="J17" s="41"/>
      <c r="K17" s="41"/>
      <c r="L17" s="41"/>
      <c r="M17" s="41"/>
      <c r="N17" s="7">
        <f t="shared" si="0"/>
        <v>0</v>
      </c>
    </row>
    <row r="18" spans="1:14" ht="14.25" customHeight="1" x14ac:dyDescent="0.25">
      <c r="A18" s="61"/>
      <c r="B18" s="41"/>
      <c r="C18" s="41"/>
      <c r="D18" s="41"/>
      <c r="E18" s="41"/>
      <c r="F18" s="41"/>
      <c r="G18" s="41"/>
      <c r="H18" s="41"/>
      <c r="I18" s="41"/>
      <c r="J18" s="41"/>
      <c r="K18" s="41"/>
      <c r="L18" s="41"/>
      <c r="M18" s="41"/>
      <c r="N18" s="7">
        <f t="shared" si="0"/>
        <v>0</v>
      </c>
    </row>
    <row r="19" spans="1:14" ht="14.25" customHeight="1" x14ac:dyDescent="0.25">
      <c r="A19" s="61"/>
      <c r="B19" s="41"/>
      <c r="C19" s="41"/>
      <c r="D19" s="41"/>
      <c r="E19" s="41"/>
      <c r="F19" s="41"/>
      <c r="G19" s="41"/>
      <c r="H19" s="41"/>
      <c r="I19" s="41"/>
      <c r="J19" s="41"/>
      <c r="K19" s="41"/>
      <c r="L19" s="41"/>
      <c r="M19" s="41"/>
      <c r="N19" s="7">
        <f t="shared" si="0"/>
        <v>0</v>
      </c>
    </row>
    <row r="20" spans="1:14" ht="14.25" customHeight="1" x14ac:dyDescent="0.25">
      <c r="A20" s="61"/>
      <c r="B20" s="41"/>
      <c r="C20" s="41"/>
      <c r="D20" s="41"/>
      <c r="E20" s="41"/>
      <c r="F20" s="41"/>
      <c r="G20" s="41"/>
      <c r="H20" s="41"/>
      <c r="I20" s="41"/>
      <c r="J20" s="41"/>
      <c r="K20" s="41"/>
      <c r="L20" s="41"/>
      <c r="M20" s="41"/>
      <c r="N20" s="7">
        <f t="shared" si="0"/>
        <v>0</v>
      </c>
    </row>
    <row r="21" spans="1:14" ht="14.25" customHeight="1" x14ac:dyDescent="0.25">
      <c r="A21" s="61"/>
      <c r="B21" s="41"/>
      <c r="C21" s="41"/>
      <c r="D21" s="41"/>
      <c r="E21" s="41"/>
      <c r="F21" s="41"/>
      <c r="G21" s="41"/>
      <c r="H21" s="41"/>
      <c r="I21" s="41"/>
      <c r="J21" s="41"/>
      <c r="K21" s="41"/>
      <c r="L21" s="41"/>
      <c r="M21" s="41"/>
      <c r="N21" s="7">
        <f t="shared" si="0"/>
        <v>0</v>
      </c>
    </row>
    <row r="22" spans="1:14" ht="14.25" customHeight="1" x14ac:dyDescent="0.25">
      <c r="A22" s="61"/>
      <c r="B22" s="41"/>
      <c r="C22" s="41"/>
      <c r="D22" s="41"/>
      <c r="E22" s="41"/>
      <c r="F22" s="41"/>
      <c r="G22" s="41"/>
      <c r="H22" s="41"/>
      <c r="I22" s="41"/>
      <c r="J22" s="41"/>
      <c r="K22" s="41"/>
      <c r="L22" s="41"/>
      <c r="M22" s="41"/>
      <c r="N22" s="7">
        <f t="shared" si="0"/>
        <v>0</v>
      </c>
    </row>
    <row r="23" spans="1:14" ht="14.25" customHeight="1" x14ac:dyDescent="0.25">
      <c r="A23" s="61"/>
      <c r="B23" s="41"/>
      <c r="C23" s="41"/>
      <c r="D23" s="41"/>
      <c r="E23" s="41"/>
      <c r="F23" s="41"/>
      <c r="G23" s="41"/>
      <c r="H23" s="41"/>
      <c r="I23" s="41"/>
      <c r="J23" s="41"/>
      <c r="K23" s="41"/>
      <c r="L23" s="41"/>
      <c r="M23" s="41"/>
      <c r="N23" s="7">
        <f t="shared" si="0"/>
        <v>0</v>
      </c>
    </row>
    <row r="24" spans="1:14" ht="14.25" customHeight="1" x14ac:dyDescent="0.25">
      <c r="A24" s="61"/>
      <c r="B24" s="41"/>
      <c r="C24" s="41"/>
      <c r="D24" s="41"/>
      <c r="E24" s="41"/>
      <c r="F24" s="41"/>
      <c r="G24" s="41"/>
      <c r="H24" s="41"/>
      <c r="I24" s="41"/>
      <c r="J24" s="41"/>
      <c r="K24" s="41"/>
      <c r="L24" s="41"/>
      <c r="M24" s="41"/>
      <c r="N24" s="7">
        <f t="shared" si="0"/>
        <v>0</v>
      </c>
    </row>
    <row r="25" spans="1:14" ht="14.25" customHeight="1" x14ac:dyDescent="0.25">
      <c r="A25" s="61"/>
      <c r="B25" s="41"/>
      <c r="C25" s="41"/>
      <c r="D25" s="41"/>
      <c r="E25" s="41"/>
      <c r="F25" s="41"/>
      <c r="G25" s="41"/>
      <c r="H25" s="41"/>
      <c r="I25" s="41"/>
      <c r="J25" s="41"/>
      <c r="K25" s="41"/>
      <c r="L25" s="41"/>
      <c r="M25" s="41"/>
      <c r="N25" s="7">
        <f t="shared" si="0"/>
        <v>0</v>
      </c>
    </row>
    <row r="26" spans="1:14" ht="14.25" customHeight="1" x14ac:dyDescent="0.25">
      <c r="A26" s="61"/>
      <c r="B26" s="41"/>
      <c r="C26" s="41"/>
      <c r="D26" s="41"/>
      <c r="E26" s="41"/>
      <c r="F26" s="41"/>
      <c r="G26" s="41"/>
      <c r="H26" s="41"/>
      <c r="I26" s="41"/>
      <c r="J26" s="41"/>
      <c r="K26" s="41"/>
      <c r="L26" s="41"/>
      <c r="M26" s="41"/>
      <c r="N26" s="7">
        <f t="shared" si="0"/>
        <v>0</v>
      </c>
    </row>
    <row r="27" spans="1:14" ht="14.25" customHeight="1" x14ac:dyDescent="0.25">
      <c r="A27" s="61"/>
      <c r="B27" s="41"/>
      <c r="C27" s="41"/>
      <c r="D27" s="41"/>
      <c r="E27" s="41"/>
      <c r="F27" s="41"/>
      <c r="G27" s="41"/>
      <c r="H27" s="41"/>
      <c r="I27" s="41"/>
      <c r="J27" s="41"/>
      <c r="K27" s="41"/>
      <c r="L27" s="41"/>
      <c r="M27" s="41"/>
      <c r="N27" s="7">
        <f t="shared" si="0"/>
        <v>0</v>
      </c>
    </row>
    <row r="28" spans="1:14" ht="14.25" customHeight="1" x14ac:dyDescent="0.25">
      <c r="A28" s="61"/>
      <c r="B28" s="41"/>
      <c r="C28" s="41"/>
      <c r="D28" s="41"/>
      <c r="E28" s="41"/>
      <c r="F28" s="41"/>
      <c r="G28" s="41"/>
      <c r="H28" s="41"/>
      <c r="I28" s="41"/>
      <c r="J28" s="41"/>
      <c r="K28" s="41"/>
      <c r="L28" s="41"/>
      <c r="M28" s="41"/>
      <c r="N28" s="7">
        <f t="shared" si="0"/>
        <v>0</v>
      </c>
    </row>
    <row r="29" spans="1:14" ht="14.25" customHeight="1" x14ac:dyDescent="0.25">
      <c r="A29" s="61"/>
      <c r="B29" s="41"/>
      <c r="C29" s="41"/>
      <c r="D29" s="41"/>
      <c r="E29" s="41"/>
      <c r="F29" s="41"/>
      <c r="G29" s="41"/>
      <c r="H29" s="41"/>
      <c r="I29" s="41"/>
      <c r="J29" s="41"/>
      <c r="K29" s="41"/>
      <c r="L29" s="41"/>
      <c r="M29" s="41"/>
      <c r="N29" s="7">
        <f t="shared" si="0"/>
        <v>0</v>
      </c>
    </row>
    <row r="30" spans="1:14" ht="14.25" customHeight="1" x14ac:dyDescent="0.25">
      <c r="A30" s="61"/>
      <c r="B30" s="41"/>
      <c r="C30" s="41"/>
      <c r="D30" s="41"/>
      <c r="E30" s="41"/>
      <c r="F30" s="41"/>
      <c r="G30" s="41"/>
      <c r="H30" s="41"/>
      <c r="I30" s="41"/>
      <c r="J30" s="41"/>
      <c r="K30" s="41"/>
      <c r="L30" s="41"/>
      <c r="M30" s="41"/>
      <c r="N30" s="7">
        <f t="shared" si="0"/>
        <v>0</v>
      </c>
    </row>
    <row r="31" spans="1:14" ht="14.25" customHeight="1" x14ac:dyDescent="0.25">
      <c r="A31" s="61"/>
      <c r="B31" s="41"/>
      <c r="C31" s="41"/>
      <c r="D31" s="41"/>
      <c r="E31" s="41"/>
      <c r="F31" s="41"/>
      <c r="G31" s="41"/>
      <c r="H31" s="41"/>
      <c r="I31" s="41"/>
      <c r="J31" s="41"/>
      <c r="K31" s="41"/>
      <c r="L31" s="41"/>
      <c r="M31" s="41"/>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0" t="e">
        <f>SUM(N8:N31)/COUNT(B8:B31)</f>
        <v>#DIV/0!</v>
      </c>
    </row>
    <row r="33" spans="1:14"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G32/COUNT(G8:G31)*100</f>
        <v>#DIV/0!</v>
      </c>
      <c r="H33" s="7" t="e">
        <f t="shared" si="2"/>
        <v>#DIV/0!</v>
      </c>
      <c r="I33" s="7" t="e">
        <f t="shared" si="2"/>
        <v>#DIV/0!</v>
      </c>
      <c r="J33" s="7" t="e">
        <f t="shared" si="2"/>
        <v>#DIV/0!</v>
      </c>
      <c r="K33" s="7" t="e">
        <f t="shared" si="2"/>
        <v>#DIV/0!</v>
      </c>
      <c r="L33" s="7" t="e">
        <f t="shared" si="2"/>
        <v>#DIV/0!</v>
      </c>
      <c r="M33" s="7" t="e">
        <f t="shared" si="2"/>
        <v>#DIV/0!</v>
      </c>
      <c r="N33" s="71"/>
    </row>
    <row r="34" spans="1:14" ht="14.25" customHeight="1" x14ac:dyDescent="0.25"/>
    <row r="35" spans="1:14" ht="14.25" customHeight="1" x14ac:dyDescent="0.25">
      <c r="A35" s="19" t="s">
        <v>12</v>
      </c>
      <c r="B35" s="11"/>
      <c r="C35" s="11"/>
      <c r="D35" s="11"/>
      <c r="E35" s="11"/>
      <c r="F35" s="11"/>
      <c r="G35" s="11"/>
      <c r="H35" s="11"/>
      <c r="I35" s="12"/>
      <c r="K35" s="72" t="s">
        <v>13</v>
      </c>
      <c r="L35" s="72"/>
      <c r="M35" s="72"/>
      <c r="N35" s="72"/>
    </row>
    <row r="36" spans="1:14" ht="14.25" customHeight="1" x14ac:dyDescent="0.25">
      <c r="A36" s="13"/>
      <c r="B36" s="14"/>
      <c r="C36" s="14"/>
      <c r="D36" s="14"/>
      <c r="E36" s="14"/>
      <c r="F36" s="14"/>
      <c r="G36" s="14"/>
      <c r="H36" s="14"/>
      <c r="I36" s="15"/>
      <c r="K36" s="73" t="s">
        <v>14</v>
      </c>
      <c r="L36" s="73"/>
      <c r="M36" s="74"/>
      <c r="N36" s="74"/>
    </row>
    <row r="37" spans="1:14" ht="14.25" customHeight="1" x14ac:dyDescent="0.25">
      <c r="A37" s="13"/>
      <c r="B37" s="14"/>
      <c r="C37" s="14"/>
      <c r="D37" s="14"/>
      <c r="E37" s="14"/>
      <c r="F37" s="14"/>
      <c r="G37" s="14"/>
      <c r="H37" s="14"/>
      <c r="I37" s="15"/>
      <c r="K37" s="75" t="s">
        <v>15</v>
      </c>
      <c r="L37" s="75"/>
      <c r="M37" s="74"/>
      <c r="N37" s="74"/>
    </row>
    <row r="38" spans="1:14" ht="14.25" customHeight="1" x14ac:dyDescent="0.25">
      <c r="A38" s="13"/>
      <c r="B38" s="14"/>
      <c r="C38" s="14"/>
      <c r="D38" s="14"/>
      <c r="E38" s="14"/>
      <c r="F38" s="14"/>
      <c r="G38" s="14"/>
      <c r="H38" s="14"/>
      <c r="I38" s="15"/>
      <c r="K38" s="77" t="s">
        <v>16</v>
      </c>
      <c r="L38" s="77"/>
      <c r="M38" s="74"/>
      <c r="N38" s="74"/>
    </row>
    <row r="39" spans="1:14" ht="14.25" customHeight="1" x14ac:dyDescent="0.25">
      <c r="A39" s="13"/>
      <c r="B39" s="14"/>
      <c r="C39" s="14"/>
      <c r="D39" s="14"/>
      <c r="E39" s="14"/>
      <c r="F39" s="14"/>
      <c r="G39" s="14"/>
      <c r="H39" s="14"/>
      <c r="I39" s="15"/>
      <c r="K39" s="78" t="s">
        <v>17</v>
      </c>
      <c r="L39" s="78"/>
      <c r="M39" s="74"/>
      <c r="N39" s="74"/>
    </row>
    <row r="40" spans="1:14" ht="14.25" customHeight="1" x14ac:dyDescent="0.25">
      <c r="A40" s="13"/>
      <c r="B40" s="14"/>
      <c r="C40" s="14"/>
      <c r="D40" s="14"/>
      <c r="E40" s="14"/>
      <c r="F40" s="14"/>
      <c r="G40" s="14"/>
      <c r="H40" s="14"/>
      <c r="I40" s="15"/>
      <c r="K40" s="79" t="s">
        <v>18</v>
      </c>
      <c r="L40" s="79"/>
      <c r="M40" s="74"/>
      <c r="N40" s="74"/>
    </row>
    <row r="41" spans="1:14" ht="14.25" customHeight="1" x14ac:dyDescent="0.25">
      <c r="A41" s="16"/>
      <c r="B41" s="17"/>
      <c r="C41" s="17"/>
      <c r="D41" s="17"/>
      <c r="E41" s="17"/>
      <c r="F41" s="17"/>
      <c r="G41" s="17"/>
      <c r="H41" s="17"/>
      <c r="I41" s="18"/>
      <c r="K41" s="76" t="s">
        <v>19</v>
      </c>
      <c r="L41" s="76"/>
      <c r="M41" s="74"/>
      <c r="N41" s="7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275" priority="7" operator="greaterThanOrEqual">
      <formula>90</formula>
    </cfRule>
    <cfRule type="cellIs" dxfId="274" priority="8" operator="between">
      <formula>80</formula>
      <formula>89.99</formula>
    </cfRule>
    <cfRule type="cellIs" dxfId="273" priority="9" operator="between">
      <formula>70</formula>
      <formula>79.99</formula>
    </cfRule>
    <cfRule type="cellIs" dxfId="272" priority="10" operator="between">
      <formula>60</formula>
      <formula>69.99</formula>
    </cfRule>
    <cfRule type="cellIs" dxfId="271" priority="11" operator="between">
      <formula>50</formula>
      <formula>59.99</formula>
    </cfRule>
    <cfRule type="cellIs" dxfId="270" priority="12" operator="lessThanOrEqual">
      <formula>49.99</formula>
    </cfRule>
  </conditionalFormatting>
  <conditionalFormatting sqref="N8:N31">
    <cfRule type="cellIs" dxfId="269" priority="1" operator="greaterThanOrEqual">
      <formula>90</formula>
    </cfRule>
    <cfRule type="cellIs" dxfId="268" priority="2" operator="between">
      <formula>80</formula>
      <formula>89.99</formula>
    </cfRule>
    <cfRule type="cellIs" dxfId="267" priority="3" operator="between">
      <formula>70</formula>
      <formula>79.99</formula>
    </cfRule>
    <cfRule type="cellIs" dxfId="266" priority="4" operator="between">
      <formula>60</formula>
      <formula>69.99</formula>
    </cfRule>
    <cfRule type="cellIs" dxfId="265" priority="5" operator="between">
      <formula>50</formula>
      <formula>59.99</formula>
    </cfRule>
    <cfRule type="cellIs" dxfId="26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1"/>
  <sheetViews>
    <sheetView showGridLines="0" workbookViewId="0"/>
  </sheetViews>
  <sheetFormatPr defaultRowHeight="15" x14ac:dyDescent="0.25"/>
  <cols>
    <col min="1" max="1" width="26.140625" style="3" customWidth="1"/>
    <col min="2" max="16" width="7.140625" style="3" customWidth="1"/>
    <col min="17" max="16384" width="9.140625" style="3"/>
  </cols>
  <sheetData>
    <row r="1" spans="1:16" ht="14.25" customHeight="1" x14ac:dyDescent="0.25">
      <c r="A1" s="26" t="s">
        <v>20</v>
      </c>
    </row>
    <row r="2" spans="1:16" s="10" customFormat="1" ht="14.25" customHeight="1" x14ac:dyDescent="0.3">
      <c r="A2" s="9" t="s">
        <v>159</v>
      </c>
      <c r="B2" s="23"/>
      <c r="C2" s="23"/>
      <c r="D2" s="23"/>
      <c r="E2" s="23"/>
      <c r="F2" s="23"/>
      <c r="G2" s="23"/>
      <c r="H2" s="23"/>
      <c r="I2" s="23"/>
    </row>
    <row r="3" spans="1:16" ht="14.25" customHeight="1" x14ac:dyDescent="0.25">
      <c r="A3" s="9" t="s">
        <v>68</v>
      </c>
    </row>
    <row r="4" spans="1:16" ht="10.5" customHeight="1" x14ac:dyDescent="0.2">
      <c r="A4" s="54"/>
      <c r="B4" s="44"/>
      <c r="C4" s="44"/>
      <c r="D4" s="44"/>
      <c r="E4" s="44"/>
      <c r="F4" s="44"/>
      <c r="G4" s="44"/>
      <c r="H4" s="44"/>
      <c r="I4" s="44"/>
    </row>
    <row r="5" spans="1:16" ht="10.5" customHeight="1" x14ac:dyDescent="0.2">
      <c r="A5" s="54"/>
      <c r="B5" s="44"/>
      <c r="C5" s="44"/>
      <c r="D5" s="44"/>
      <c r="E5" s="44"/>
      <c r="F5" s="44"/>
      <c r="G5" s="44"/>
    </row>
    <row r="6" spans="1:16" s="63" customFormat="1" ht="10.5" customHeight="1" x14ac:dyDescent="0.25">
      <c r="A6" s="62"/>
      <c r="B6" s="20" t="s">
        <v>71</v>
      </c>
      <c r="C6" s="62" t="s">
        <v>72</v>
      </c>
      <c r="D6" s="62" t="s">
        <v>72</v>
      </c>
      <c r="E6" s="62" t="s">
        <v>34</v>
      </c>
      <c r="F6" s="62" t="s">
        <v>33</v>
      </c>
      <c r="G6" s="62" t="s">
        <v>33</v>
      </c>
      <c r="H6" s="62" t="s">
        <v>72</v>
      </c>
      <c r="I6" s="62" t="s">
        <v>72</v>
      </c>
      <c r="J6" s="62" t="s">
        <v>29</v>
      </c>
      <c r="K6" s="62" t="s">
        <v>29</v>
      </c>
      <c r="L6" s="62" t="s">
        <v>72</v>
      </c>
      <c r="M6" s="62" t="s">
        <v>72</v>
      </c>
      <c r="N6" s="62" t="s">
        <v>29</v>
      </c>
      <c r="O6" s="62" t="s">
        <v>34</v>
      </c>
      <c r="P6" s="62" t="s">
        <v>72</v>
      </c>
    </row>
    <row r="7" spans="1:16" s="4" customFormat="1" ht="14.25" customHeight="1" x14ac:dyDescent="0.25">
      <c r="A7" s="46" t="s">
        <v>10</v>
      </c>
      <c r="B7" s="46">
        <v>1</v>
      </c>
      <c r="C7" s="46">
        <v>2</v>
      </c>
      <c r="D7" s="46">
        <v>3</v>
      </c>
      <c r="E7" s="46">
        <v>4</v>
      </c>
      <c r="F7" s="46">
        <v>5</v>
      </c>
      <c r="G7" s="46">
        <v>6</v>
      </c>
      <c r="H7" s="46">
        <v>7</v>
      </c>
      <c r="I7" s="46">
        <v>8</v>
      </c>
      <c r="J7" s="46">
        <v>9</v>
      </c>
      <c r="K7" s="46">
        <v>10</v>
      </c>
      <c r="L7" s="46">
        <v>11</v>
      </c>
      <c r="M7" s="46">
        <v>12</v>
      </c>
      <c r="N7" s="46">
        <v>13</v>
      </c>
      <c r="O7" s="46">
        <v>14</v>
      </c>
      <c r="P7" s="46">
        <v>15</v>
      </c>
    </row>
    <row r="8" spans="1:16" ht="14.25" customHeight="1" x14ac:dyDescent="0.25">
      <c r="A8" s="61"/>
      <c r="B8" s="53"/>
      <c r="C8" s="53"/>
      <c r="D8" s="53"/>
      <c r="E8" s="53"/>
      <c r="F8" s="53"/>
      <c r="G8" s="53"/>
      <c r="H8" s="53"/>
      <c r="I8" s="53"/>
      <c r="J8" s="57"/>
      <c r="K8" s="57"/>
      <c r="L8" s="57"/>
      <c r="M8" s="57"/>
      <c r="N8" s="57"/>
      <c r="O8" s="57"/>
      <c r="P8" s="57"/>
    </row>
    <row r="9" spans="1:16" ht="14.25" customHeight="1" x14ac:dyDescent="0.25">
      <c r="A9" s="61"/>
      <c r="B9" s="53"/>
      <c r="C9" s="53"/>
      <c r="D9" s="53"/>
      <c r="E9" s="53"/>
      <c r="F9" s="53"/>
      <c r="G9" s="53"/>
      <c r="H9" s="53"/>
      <c r="I9" s="53"/>
      <c r="J9" s="57"/>
      <c r="K9" s="57"/>
      <c r="L9" s="57"/>
      <c r="M9" s="57"/>
      <c r="N9" s="57"/>
      <c r="O9" s="57"/>
      <c r="P9" s="57"/>
    </row>
    <row r="10" spans="1:16" ht="14.25" customHeight="1" x14ac:dyDescent="0.25">
      <c r="A10" s="61"/>
      <c r="B10" s="53"/>
      <c r="C10" s="53"/>
      <c r="D10" s="53"/>
      <c r="E10" s="53"/>
      <c r="F10" s="53"/>
      <c r="G10" s="53"/>
      <c r="H10" s="53"/>
      <c r="I10" s="53"/>
      <c r="J10" s="57"/>
      <c r="K10" s="57"/>
      <c r="L10" s="57"/>
      <c r="M10" s="57"/>
      <c r="N10" s="57"/>
      <c r="O10" s="57"/>
      <c r="P10" s="57"/>
    </row>
    <row r="11" spans="1:16" ht="14.25" customHeight="1" x14ac:dyDescent="0.25">
      <c r="A11" s="61"/>
      <c r="B11" s="53"/>
      <c r="C11" s="53"/>
      <c r="D11" s="53"/>
      <c r="E11" s="53"/>
      <c r="F11" s="53"/>
      <c r="G11" s="53"/>
      <c r="H11" s="53"/>
      <c r="I11" s="53"/>
      <c r="J11" s="57"/>
      <c r="K11" s="57"/>
      <c r="L11" s="57"/>
      <c r="M11" s="57"/>
      <c r="N11" s="57"/>
      <c r="O11" s="57"/>
      <c r="P11" s="57"/>
    </row>
    <row r="12" spans="1:16" ht="14.25" customHeight="1" x14ac:dyDescent="0.25">
      <c r="A12" s="61"/>
      <c r="B12" s="53"/>
      <c r="C12" s="53"/>
      <c r="D12" s="53"/>
      <c r="E12" s="53"/>
      <c r="F12" s="53"/>
      <c r="G12" s="53"/>
      <c r="H12" s="53"/>
      <c r="I12" s="53"/>
      <c r="J12" s="57"/>
      <c r="K12" s="57"/>
      <c r="L12" s="57"/>
      <c r="M12" s="57"/>
      <c r="N12" s="57"/>
      <c r="O12" s="57"/>
      <c r="P12" s="57"/>
    </row>
    <row r="13" spans="1:16" ht="14.25" customHeight="1" x14ac:dyDescent="0.25">
      <c r="A13" s="61"/>
      <c r="B13" s="53"/>
      <c r="C13" s="53"/>
      <c r="D13" s="53"/>
      <c r="E13" s="53"/>
      <c r="F13" s="53"/>
      <c r="G13" s="53"/>
      <c r="H13" s="53"/>
      <c r="I13" s="53"/>
      <c r="J13" s="57"/>
      <c r="K13" s="57"/>
      <c r="L13" s="57"/>
      <c r="M13" s="57"/>
      <c r="N13" s="57"/>
      <c r="O13" s="57"/>
      <c r="P13" s="57"/>
    </row>
    <row r="14" spans="1:16" ht="14.25" customHeight="1" x14ac:dyDescent="0.25">
      <c r="A14" s="61"/>
      <c r="B14" s="53"/>
      <c r="C14" s="53"/>
      <c r="D14" s="53"/>
      <c r="E14" s="53"/>
      <c r="F14" s="53"/>
      <c r="G14" s="53"/>
      <c r="H14" s="53"/>
      <c r="I14" s="53"/>
      <c r="J14" s="57"/>
      <c r="K14" s="57"/>
      <c r="L14" s="57"/>
      <c r="M14" s="57"/>
      <c r="N14" s="57"/>
      <c r="O14" s="57"/>
      <c r="P14" s="57"/>
    </row>
    <row r="15" spans="1:16" ht="14.25" customHeight="1" x14ac:dyDescent="0.25">
      <c r="A15" s="61"/>
      <c r="B15" s="53"/>
      <c r="C15" s="53"/>
      <c r="D15" s="53"/>
      <c r="E15" s="53"/>
      <c r="F15" s="53"/>
      <c r="G15" s="53"/>
      <c r="H15" s="53"/>
      <c r="I15" s="53"/>
      <c r="J15" s="57"/>
      <c r="K15" s="57"/>
      <c r="L15" s="57"/>
      <c r="M15" s="57"/>
      <c r="N15" s="57"/>
      <c r="O15" s="57"/>
      <c r="P15" s="57"/>
    </row>
    <row r="16" spans="1:16" ht="14.25" customHeight="1" x14ac:dyDescent="0.25">
      <c r="A16" s="61"/>
      <c r="B16" s="53"/>
      <c r="C16" s="53"/>
      <c r="D16" s="53"/>
      <c r="E16" s="53"/>
      <c r="F16" s="53"/>
      <c r="G16" s="53"/>
      <c r="H16" s="53"/>
      <c r="I16" s="53"/>
      <c r="J16" s="57"/>
      <c r="K16" s="57"/>
      <c r="L16" s="57"/>
      <c r="M16" s="57"/>
      <c r="N16" s="57"/>
      <c r="O16" s="57"/>
      <c r="P16" s="57"/>
    </row>
    <row r="17" spans="1:16" ht="14.25" customHeight="1" x14ac:dyDescent="0.25">
      <c r="A17" s="61"/>
      <c r="B17" s="53"/>
      <c r="C17" s="53"/>
      <c r="D17" s="53"/>
      <c r="E17" s="53"/>
      <c r="F17" s="53"/>
      <c r="G17" s="53"/>
      <c r="H17" s="53"/>
      <c r="I17" s="53"/>
      <c r="J17" s="57"/>
      <c r="K17" s="57"/>
      <c r="L17" s="57"/>
      <c r="M17" s="57"/>
      <c r="N17" s="57"/>
      <c r="O17" s="57"/>
      <c r="P17" s="57"/>
    </row>
    <row r="18" spans="1:16" ht="14.25" customHeight="1" x14ac:dyDescent="0.25">
      <c r="A18" s="61"/>
      <c r="B18" s="53"/>
      <c r="C18" s="53"/>
      <c r="D18" s="53"/>
      <c r="E18" s="53"/>
      <c r="F18" s="53"/>
      <c r="G18" s="53"/>
      <c r="H18" s="53"/>
      <c r="I18" s="53"/>
      <c r="J18" s="57"/>
      <c r="K18" s="57"/>
      <c r="L18" s="57"/>
      <c r="M18" s="57"/>
      <c r="N18" s="57"/>
      <c r="O18" s="57"/>
      <c r="P18" s="57"/>
    </row>
    <row r="19" spans="1:16" ht="14.25" customHeight="1" x14ac:dyDescent="0.25">
      <c r="A19" s="61"/>
      <c r="B19" s="53"/>
      <c r="C19" s="53"/>
      <c r="D19" s="53"/>
      <c r="E19" s="53"/>
      <c r="F19" s="53"/>
      <c r="G19" s="53"/>
      <c r="H19" s="53"/>
      <c r="I19" s="53"/>
      <c r="J19" s="57"/>
      <c r="K19" s="57"/>
      <c r="L19" s="57"/>
      <c r="M19" s="57"/>
      <c r="N19" s="57"/>
      <c r="O19" s="57"/>
      <c r="P19" s="57"/>
    </row>
    <row r="20" spans="1:16" ht="14.25" customHeight="1" x14ac:dyDescent="0.25">
      <c r="A20" s="61"/>
      <c r="B20" s="53"/>
      <c r="C20" s="53"/>
      <c r="D20" s="53"/>
      <c r="E20" s="53"/>
      <c r="F20" s="53"/>
      <c r="G20" s="53"/>
      <c r="H20" s="53"/>
      <c r="I20" s="53"/>
      <c r="J20" s="57"/>
      <c r="K20" s="57"/>
      <c r="L20" s="57"/>
      <c r="M20" s="57"/>
      <c r="N20" s="57"/>
      <c r="O20" s="57"/>
      <c r="P20" s="57"/>
    </row>
    <row r="21" spans="1:16" ht="14.25" customHeight="1" x14ac:dyDescent="0.25">
      <c r="A21" s="61"/>
      <c r="B21" s="53"/>
      <c r="C21" s="53"/>
      <c r="D21" s="53"/>
      <c r="E21" s="53"/>
      <c r="F21" s="53"/>
      <c r="G21" s="53"/>
      <c r="H21" s="53"/>
      <c r="I21" s="53"/>
      <c r="J21" s="57"/>
      <c r="K21" s="57"/>
      <c r="L21" s="57"/>
      <c r="M21" s="57"/>
      <c r="N21" s="57"/>
      <c r="O21" s="57"/>
      <c r="P21" s="57"/>
    </row>
    <row r="22" spans="1:16" ht="14.25" customHeight="1" x14ac:dyDescent="0.25">
      <c r="A22" s="61"/>
      <c r="B22" s="53"/>
      <c r="C22" s="53"/>
      <c r="D22" s="53"/>
      <c r="E22" s="53"/>
      <c r="F22" s="53"/>
      <c r="G22" s="53"/>
      <c r="H22" s="53"/>
      <c r="I22" s="53"/>
      <c r="J22" s="57"/>
      <c r="K22" s="57"/>
      <c r="L22" s="57"/>
      <c r="M22" s="57"/>
      <c r="N22" s="57"/>
      <c r="O22" s="57"/>
      <c r="P22" s="57"/>
    </row>
    <row r="23" spans="1:16" ht="14.25" customHeight="1" x14ac:dyDescent="0.25">
      <c r="A23" s="61"/>
      <c r="B23" s="53"/>
      <c r="C23" s="53"/>
      <c r="D23" s="53"/>
      <c r="E23" s="53"/>
      <c r="F23" s="53"/>
      <c r="G23" s="53"/>
      <c r="H23" s="53"/>
      <c r="I23" s="53"/>
      <c r="J23" s="57"/>
      <c r="K23" s="57"/>
      <c r="L23" s="57"/>
      <c r="M23" s="57"/>
      <c r="N23" s="57"/>
      <c r="O23" s="57"/>
      <c r="P23" s="57"/>
    </row>
    <row r="24" spans="1:16" ht="14.25" customHeight="1" x14ac:dyDescent="0.25">
      <c r="A24" s="61"/>
      <c r="B24" s="53"/>
      <c r="C24" s="53"/>
      <c r="D24" s="53"/>
      <c r="E24" s="53"/>
      <c r="F24" s="53"/>
      <c r="G24" s="53"/>
      <c r="H24" s="53"/>
      <c r="I24" s="53"/>
      <c r="J24" s="57"/>
      <c r="K24" s="57"/>
      <c r="L24" s="57"/>
      <c r="M24" s="57"/>
      <c r="N24" s="57"/>
      <c r="O24" s="57"/>
      <c r="P24" s="57"/>
    </row>
    <row r="25" spans="1:16" ht="14.25" customHeight="1" x14ac:dyDescent="0.25">
      <c r="A25" s="61"/>
      <c r="B25" s="53"/>
      <c r="C25" s="53"/>
      <c r="D25" s="53"/>
      <c r="E25" s="53"/>
      <c r="F25" s="53"/>
      <c r="G25" s="53"/>
      <c r="H25" s="53"/>
      <c r="I25" s="53"/>
      <c r="J25" s="57"/>
      <c r="K25" s="57"/>
      <c r="L25" s="57"/>
      <c r="M25" s="57"/>
      <c r="N25" s="57"/>
      <c r="O25" s="57"/>
      <c r="P25" s="57"/>
    </row>
    <row r="26" spans="1:16" ht="14.25" customHeight="1" x14ac:dyDescent="0.25">
      <c r="A26" s="61"/>
      <c r="B26" s="53"/>
      <c r="C26" s="53"/>
      <c r="D26" s="53"/>
      <c r="E26" s="53"/>
      <c r="F26" s="53"/>
      <c r="G26" s="53"/>
      <c r="H26" s="53"/>
      <c r="I26" s="53"/>
      <c r="J26" s="57"/>
      <c r="K26" s="57"/>
      <c r="L26" s="57"/>
      <c r="M26" s="57"/>
      <c r="N26" s="57"/>
      <c r="O26" s="57"/>
      <c r="P26" s="57"/>
    </row>
    <row r="27" spans="1:16" ht="14.25" customHeight="1" x14ac:dyDescent="0.25">
      <c r="A27" s="61"/>
      <c r="B27" s="53"/>
      <c r="C27" s="53"/>
      <c r="D27" s="53"/>
      <c r="E27" s="53"/>
      <c r="F27" s="53"/>
      <c r="G27" s="53"/>
      <c r="H27" s="53"/>
      <c r="I27" s="53"/>
      <c r="J27" s="57"/>
      <c r="K27" s="57"/>
      <c r="L27" s="57"/>
      <c r="M27" s="57"/>
      <c r="N27" s="57"/>
      <c r="O27" s="57"/>
      <c r="P27" s="57"/>
    </row>
    <row r="28" spans="1:16" ht="14.25" customHeight="1" x14ac:dyDescent="0.25">
      <c r="A28" s="61"/>
      <c r="B28" s="53"/>
      <c r="C28" s="53"/>
      <c r="D28" s="53"/>
      <c r="E28" s="53"/>
      <c r="F28" s="53"/>
      <c r="G28" s="53"/>
      <c r="H28" s="53"/>
      <c r="I28" s="53"/>
      <c r="J28" s="57"/>
      <c r="K28" s="57"/>
      <c r="L28" s="57"/>
      <c r="M28" s="57"/>
      <c r="N28" s="57"/>
      <c r="O28" s="57"/>
      <c r="P28" s="57"/>
    </row>
    <row r="29" spans="1:16" ht="14.25" customHeight="1" x14ac:dyDescent="0.25">
      <c r="A29" s="61"/>
      <c r="B29" s="53"/>
      <c r="C29" s="69"/>
      <c r="D29" s="69"/>
      <c r="E29" s="69"/>
      <c r="F29" s="69"/>
      <c r="G29" s="69"/>
      <c r="H29" s="69"/>
      <c r="I29" s="69"/>
      <c r="J29" s="69"/>
      <c r="K29" s="69"/>
      <c r="L29" s="69"/>
      <c r="M29" s="69"/>
      <c r="N29" s="69"/>
      <c r="O29" s="69"/>
      <c r="P29" s="69"/>
    </row>
    <row r="30" spans="1:16" ht="14.25" customHeight="1" x14ac:dyDescent="0.25">
      <c r="A30" s="61"/>
      <c r="B30" s="53"/>
      <c r="C30" s="69"/>
      <c r="D30" s="69"/>
      <c r="E30" s="69"/>
      <c r="F30" s="69"/>
      <c r="G30" s="69"/>
      <c r="H30" s="69"/>
      <c r="I30" s="69"/>
      <c r="J30" s="69"/>
      <c r="K30" s="69"/>
      <c r="L30" s="69"/>
      <c r="M30" s="69"/>
      <c r="N30" s="69"/>
      <c r="O30" s="69"/>
      <c r="P30" s="69"/>
    </row>
    <row r="31" spans="1:16" ht="14.25" customHeight="1" x14ac:dyDescent="0.25">
      <c r="A31" s="61"/>
      <c r="B31" s="53"/>
      <c r="C31" s="69"/>
      <c r="D31" s="69"/>
      <c r="E31" s="69"/>
      <c r="F31" s="69"/>
      <c r="G31" s="69"/>
      <c r="H31" s="69"/>
      <c r="I31" s="69"/>
      <c r="J31" s="69"/>
      <c r="K31" s="69"/>
      <c r="L31" s="69"/>
      <c r="M31" s="69"/>
      <c r="N31" s="69"/>
      <c r="O31" s="69"/>
      <c r="P31" s="69"/>
    </row>
    <row r="32" spans="1:16" ht="14.25" customHeight="1" x14ac:dyDescent="0.25">
      <c r="A32" s="27" t="s">
        <v>21</v>
      </c>
      <c r="B32" s="7">
        <f>SUM(B8:B31)</f>
        <v>0</v>
      </c>
      <c r="C32" s="7">
        <f t="shared" ref="C32:I32" si="0">SUM(C8:C31)</f>
        <v>0</v>
      </c>
      <c r="D32" s="7">
        <f t="shared" si="0"/>
        <v>0</v>
      </c>
      <c r="E32" s="7">
        <f t="shared" si="0"/>
        <v>0</v>
      </c>
      <c r="F32" s="7">
        <f t="shared" si="0"/>
        <v>0</v>
      </c>
      <c r="G32" s="7">
        <f t="shared" si="0"/>
        <v>0</v>
      </c>
      <c r="H32" s="7">
        <f t="shared" si="0"/>
        <v>0</v>
      </c>
      <c r="I32" s="7">
        <f t="shared" si="0"/>
        <v>0</v>
      </c>
      <c r="J32" s="7">
        <f t="shared" ref="J32:P32" si="1">SUM(J8:J31)</f>
        <v>0</v>
      </c>
      <c r="K32" s="7">
        <f t="shared" si="1"/>
        <v>0</v>
      </c>
      <c r="L32" s="7">
        <f t="shared" si="1"/>
        <v>0</v>
      </c>
      <c r="M32" s="7">
        <f t="shared" si="1"/>
        <v>0</v>
      </c>
      <c r="N32" s="7">
        <f t="shared" si="1"/>
        <v>0</v>
      </c>
      <c r="O32" s="7">
        <f t="shared" si="1"/>
        <v>0</v>
      </c>
      <c r="P32" s="7">
        <f t="shared" si="1"/>
        <v>0</v>
      </c>
    </row>
    <row r="33" spans="1:16" ht="14.25" customHeight="1" x14ac:dyDescent="0.25">
      <c r="A33" s="27" t="s">
        <v>22</v>
      </c>
      <c r="B33" s="7" t="e">
        <f>B32/COUNT(B8:B31)*100</f>
        <v>#DIV/0!</v>
      </c>
      <c r="C33" s="7" t="e">
        <f t="shared" ref="C33:I33" si="2">C32/COUNT(C8:C31)*100</f>
        <v>#DIV/0!</v>
      </c>
      <c r="D33" s="7" t="e">
        <f t="shared" si="2"/>
        <v>#DIV/0!</v>
      </c>
      <c r="E33" s="7" t="e">
        <f t="shared" si="2"/>
        <v>#DIV/0!</v>
      </c>
      <c r="F33" s="7" t="e">
        <f t="shared" si="2"/>
        <v>#DIV/0!</v>
      </c>
      <c r="G33" s="7" t="e">
        <f t="shared" si="2"/>
        <v>#DIV/0!</v>
      </c>
      <c r="H33" s="7" t="e">
        <f t="shared" si="2"/>
        <v>#DIV/0!</v>
      </c>
      <c r="I33" s="7" t="e">
        <f t="shared" si="2"/>
        <v>#DIV/0!</v>
      </c>
      <c r="J33" s="7" t="e">
        <f t="shared" ref="J33:P33" si="3">J32/COUNT(J8:J31)*100</f>
        <v>#DIV/0!</v>
      </c>
      <c r="K33" s="7" t="e">
        <f t="shared" si="3"/>
        <v>#DIV/0!</v>
      </c>
      <c r="L33" s="7" t="e">
        <f t="shared" si="3"/>
        <v>#DIV/0!</v>
      </c>
      <c r="M33" s="7" t="e">
        <f t="shared" si="3"/>
        <v>#DIV/0!</v>
      </c>
      <c r="N33" s="7" t="e">
        <f t="shared" si="3"/>
        <v>#DIV/0!</v>
      </c>
      <c r="O33" s="7" t="e">
        <f t="shared" si="3"/>
        <v>#DIV/0!</v>
      </c>
      <c r="P33" s="7" t="e">
        <f t="shared" si="3"/>
        <v>#DIV/0!</v>
      </c>
    </row>
    <row r="34" spans="1:16" ht="14.25" customHeight="1" x14ac:dyDescent="0.25"/>
    <row r="35" spans="1:16" ht="14.25" customHeight="1" x14ac:dyDescent="0.25">
      <c r="A35" s="19" t="s">
        <v>12</v>
      </c>
      <c r="B35" s="11"/>
      <c r="C35" s="11"/>
      <c r="D35" s="11"/>
      <c r="E35" s="11"/>
      <c r="F35" s="11"/>
      <c r="G35" s="11"/>
      <c r="H35" s="11"/>
      <c r="I35" s="11"/>
      <c r="J35" s="11"/>
      <c r="K35" s="11"/>
      <c r="L35" s="11"/>
      <c r="M35" s="11"/>
      <c r="N35" s="11"/>
      <c r="O35" s="11"/>
      <c r="P35" s="12"/>
    </row>
    <row r="36" spans="1:16" ht="14.25" customHeight="1" x14ac:dyDescent="0.25">
      <c r="A36" s="13"/>
      <c r="B36" s="14"/>
      <c r="C36" s="14"/>
      <c r="D36" s="14"/>
      <c r="E36" s="14"/>
      <c r="F36" s="14"/>
      <c r="G36" s="14"/>
      <c r="H36" s="14"/>
      <c r="I36" s="14"/>
      <c r="J36" s="14"/>
      <c r="K36" s="14"/>
      <c r="L36" s="14"/>
      <c r="M36" s="14"/>
      <c r="N36" s="14"/>
      <c r="O36" s="14"/>
      <c r="P36" s="15"/>
    </row>
    <row r="37" spans="1:16" ht="14.25" customHeight="1" x14ac:dyDescent="0.25">
      <c r="A37" s="13"/>
      <c r="B37" s="14"/>
      <c r="C37" s="14"/>
      <c r="D37" s="14"/>
      <c r="E37" s="14"/>
      <c r="F37" s="14"/>
      <c r="G37" s="14"/>
      <c r="H37" s="14"/>
      <c r="I37" s="14"/>
      <c r="J37" s="14"/>
      <c r="K37" s="14"/>
      <c r="L37" s="14"/>
      <c r="M37" s="14"/>
      <c r="N37" s="14"/>
      <c r="O37" s="14"/>
      <c r="P37" s="15"/>
    </row>
    <row r="38" spans="1:16" ht="14.25" customHeight="1" x14ac:dyDescent="0.25">
      <c r="A38" s="13"/>
      <c r="B38" s="14"/>
      <c r="C38" s="14"/>
      <c r="D38" s="14"/>
      <c r="E38" s="14"/>
      <c r="F38" s="14"/>
      <c r="G38" s="14"/>
      <c r="H38" s="14"/>
      <c r="I38" s="14"/>
      <c r="J38" s="14"/>
      <c r="K38" s="14"/>
      <c r="L38" s="14"/>
      <c r="M38" s="14"/>
      <c r="N38" s="14"/>
      <c r="O38" s="14"/>
      <c r="P38" s="15"/>
    </row>
    <row r="39" spans="1:16" ht="14.25" customHeight="1" x14ac:dyDescent="0.25">
      <c r="A39" s="13"/>
      <c r="B39" s="14"/>
      <c r="C39" s="14"/>
      <c r="D39" s="14"/>
      <c r="E39" s="14"/>
      <c r="F39" s="14"/>
      <c r="G39" s="14"/>
      <c r="H39" s="14"/>
      <c r="I39" s="14"/>
      <c r="J39" s="14"/>
      <c r="K39" s="14"/>
      <c r="L39" s="14"/>
      <c r="M39" s="14"/>
      <c r="N39" s="14"/>
      <c r="O39" s="14"/>
      <c r="P39" s="15"/>
    </row>
    <row r="40" spans="1:16" ht="14.25" customHeight="1" x14ac:dyDescent="0.25">
      <c r="A40" s="13"/>
      <c r="B40" s="14"/>
      <c r="C40" s="14"/>
      <c r="D40" s="14"/>
      <c r="E40" s="14"/>
      <c r="F40" s="14"/>
      <c r="G40" s="14"/>
      <c r="H40" s="14"/>
      <c r="I40" s="14"/>
      <c r="J40" s="14"/>
      <c r="K40" s="14"/>
      <c r="L40" s="14"/>
      <c r="M40" s="14"/>
      <c r="N40" s="14"/>
      <c r="O40" s="14"/>
      <c r="P40" s="15"/>
    </row>
    <row r="41" spans="1:16" ht="14.25" customHeight="1" x14ac:dyDescent="0.25">
      <c r="A41" s="16"/>
      <c r="B41" s="17"/>
      <c r="C41" s="17"/>
      <c r="D41" s="17"/>
      <c r="E41" s="17"/>
      <c r="F41" s="17"/>
      <c r="G41" s="17"/>
      <c r="H41" s="17"/>
      <c r="I41" s="17"/>
      <c r="J41" s="17"/>
      <c r="K41" s="17"/>
      <c r="L41" s="17"/>
      <c r="M41" s="17"/>
      <c r="N41" s="17"/>
      <c r="O41" s="17"/>
      <c r="P41" s="18"/>
    </row>
  </sheetData>
  <conditionalFormatting sqref="B33:P33">
    <cfRule type="cellIs" dxfId="263" priority="1" operator="greaterThanOrEqual">
      <formula>90</formula>
    </cfRule>
    <cfRule type="cellIs" dxfId="262" priority="2" operator="between">
      <formula>80</formula>
      <formula>89.99</formula>
    </cfRule>
    <cfRule type="cellIs" dxfId="261" priority="3" operator="between">
      <formula>70</formula>
      <formula>79.99</formula>
    </cfRule>
    <cfRule type="cellIs" dxfId="260" priority="4" operator="between">
      <formula>60</formula>
      <formula>69.99</formula>
    </cfRule>
    <cfRule type="cellIs" dxfId="259" priority="5" operator="between">
      <formula>50</formula>
      <formula>59.99</formula>
    </cfRule>
    <cfRule type="cellIs" dxfId="258" priority="6" operator="lessThanOrEqual">
      <formula>49.99</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159</v>
      </c>
      <c r="B2" s="23"/>
      <c r="C2" s="23"/>
      <c r="D2" s="23"/>
      <c r="E2" s="23"/>
      <c r="F2" s="23"/>
      <c r="G2" s="23"/>
      <c r="H2" s="23"/>
      <c r="I2" s="23"/>
      <c r="J2" s="23"/>
      <c r="K2" s="23"/>
      <c r="L2" s="23"/>
      <c r="M2" s="23"/>
      <c r="N2" s="24"/>
      <c r="O2" s="24"/>
      <c r="P2" s="23"/>
      <c r="Q2" s="23"/>
    </row>
    <row r="3" spans="1:17" ht="14.25" customHeight="1" x14ac:dyDescent="0.25">
      <c r="A3" s="9" t="s">
        <v>69</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0"/>
      <c r="C5" s="40"/>
      <c r="D5" s="40"/>
      <c r="E5" s="40"/>
      <c r="F5" s="40"/>
      <c r="G5" s="40"/>
      <c r="H5" s="40"/>
      <c r="I5" s="40"/>
      <c r="J5" s="40"/>
      <c r="K5" s="40"/>
      <c r="L5" s="44"/>
      <c r="M5" s="44"/>
      <c r="N5" s="44"/>
      <c r="O5" s="40"/>
      <c r="P5" s="40"/>
      <c r="Q5" s="40"/>
    </row>
    <row r="6" spans="1:17" s="63" customFormat="1" ht="10.5" customHeight="1" x14ac:dyDescent="0.25">
      <c r="A6" s="62"/>
      <c r="B6" s="62" t="s">
        <v>29</v>
      </c>
      <c r="C6" s="62" t="s">
        <v>30</v>
      </c>
      <c r="D6" s="62" t="s">
        <v>32</v>
      </c>
      <c r="E6" s="62" t="s">
        <v>30</v>
      </c>
      <c r="F6" s="62" t="s">
        <v>29</v>
      </c>
      <c r="G6" s="62" t="s">
        <v>29</v>
      </c>
      <c r="H6" s="62" t="s">
        <v>29</v>
      </c>
      <c r="I6" s="62" t="s">
        <v>32</v>
      </c>
      <c r="J6" s="62" t="s">
        <v>32</v>
      </c>
      <c r="K6" s="62" t="s">
        <v>32</v>
      </c>
      <c r="L6" s="62" t="s">
        <v>40</v>
      </c>
      <c r="M6" s="62" t="s">
        <v>40</v>
      </c>
      <c r="N6" s="64"/>
    </row>
    <row r="7" spans="1:17" s="4" customFormat="1" ht="14.25" customHeight="1" x14ac:dyDescent="0.25">
      <c r="A7" s="5" t="s">
        <v>10</v>
      </c>
      <c r="B7" s="5">
        <v>1</v>
      </c>
      <c r="C7" s="5">
        <v>2</v>
      </c>
      <c r="D7" s="5">
        <v>3</v>
      </c>
      <c r="E7" s="5">
        <v>4</v>
      </c>
      <c r="F7" s="5">
        <v>5</v>
      </c>
      <c r="G7" s="5">
        <v>6</v>
      </c>
      <c r="H7" s="5">
        <v>7</v>
      </c>
      <c r="I7" s="5">
        <v>8</v>
      </c>
      <c r="J7" s="5">
        <v>9</v>
      </c>
      <c r="K7" s="5">
        <v>10</v>
      </c>
      <c r="L7" s="5">
        <v>11</v>
      </c>
      <c r="M7" s="5">
        <v>12</v>
      </c>
      <c r="N7" s="6" t="s">
        <v>11</v>
      </c>
    </row>
    <row r="8" spans="1:17" ht="14.25" customHeight="1" x14ac:dyDescent="0.25">
      <c r="A8" s="61"/>
      <c r="B8" s="41"/>
      <c r="C8" s="59"/>
      <c r="D8" s="59"/>
      <c r="E8" s="59"/>
      <c r="F8" s="59"/>
      <c r="G8" s="59"/>
      <c r="H8" s="59"/>
      <c r="I8" s="59"/>
      <c r="J8" s="59"/>
      <c r="K8" s="59"/>
      <c r="L8" s="59"/>
      <c r="M8" s="59"/>
      <c r="N8" s="7">
        <f>SUM(B8:L8)*8+M8*12</f>
        <v>0</v>
      </c>
    </row>
    <row r="9" spans="1:17" ht="14.25" customHeight="1" x14ac:dyDescent="0.25">
      <c r="A9" s="61"/>
      <c r="B9" s="41"/>
      <c r="C9" s="41"/>
      <c r="D9" s="41"/>
      <c r="E9" s="41"/>
      <c r="F9" s="41"/>
      <c r="G9" s="41"/>
      <c r="H9" s="41"/>
      <c r="I9" s="41"/>
      <c r="J9" s="41"/>
      <c r="K9" s="41"/>
      <c r="L9" s="41"/>
      <c r="M9" s="41"/>
      <c r="N9" s="7">
        <f t="shared" ref="N9:N31" si="0">SUM(B9:L9)*8+M9*12</f>
        <v>0</v>
      </c>
    </row>
    <row r="10" spans="1:17" ht="14.25" customHeight="1" x14ac:dyDescent="0.25">
      <c r="A10" s="61"/>
      <c r="B10" s="41"/>
      <c r="C10" s="41"/>
      <c r="D10" s="41"/>
      <c r="E10" s="41"/>
      <c r="F10" s="41"/>
      <c r="G10" s="41"/>
      <c r="H10" s="41"/>
      <c r="I10" s="41"/>
      <c r="J10" s="41"/>
      <c r="K10" s="41"/>
      <c r="L10" s="41"/>
      <c r="M10" s="41"/>
      <c r="N10" s="7">
        <f t="shared" si="0"/>
        <v>0</v>
      </c>
    </row>
    <row r="11" spans="1:17" ht="14.25" customHeight="1" x14ac:dyDescent="0.25">
      <c r="A11" s="61"/>
      <c r="B11" s="41"/>
      <c r="C11" s="41"/>
      <c r="D11" s="41"/>
      <c r="E11" s="41"/>
      <c r="F11" s="41"/>
      <c r="G11" s="41"/>
      <c r="H11" s="41"/>
      <c r="I11" s="41"/>
      <c r="J11" s="41"/>
      <c r="K11" s="41"/>
      <c r="L11" s="41"/>
      <c r="M11" s="41"/>
      <c r="N11" s="7">
        <f t="shared" si="0"/>
        <v>0</v>
      </c>
    </row>
    <row r="12" spans="1:17" ht="14.25" customHeight="1" x14ac:dyDescent="0.25">
      <c r="A12" s="61"/>
      <c r="B12" s="41"/>
      <c r="C12" s="41"/>
      <c r="D12" s="41"/>
      <c r="E12" s="41"/>
      <c r="F12" s="41"/>
      <c r="G12" s="41"/>
      <c r="H12" s="41"/>
      <c r="I12" s="41"/>
      <c r="J12" s="41"/>
      <c r="K12" s="41"/>
      <c r="L12" s="41"/>
      <c r="M12" s="41"/>
      <c r="N12" s="7">
        <f t="shared" si="0"/>
        <v>0</v>
      </c>
    </row>
    <row r="13" spans="1:17" ht="14.25" customHeight="1" x14ac:dyDescent="0.25">
      <c r="A13" s="61"/>
      <c r="B13" s="41"/>
      <c r="C13" s="41"/>
      <c r="D13" s="41"/>
      <c r="E13" s="41"/>
      <c r="F13" s="41"/>
      <c r="G13" s="41"/>
      <c r="H13" s="41"/>
      <c r="I13" s="41"/>
      <c r="J13" s="41"/>
      <c r="K13" s="41"/>
      <c r="L13" s="41"/>
      <c r="M13" s="41"/>
      <c r="N13" s="7">
        <f t="shared" si="0"/>
        <v>0</v>
      </c>
    </row>
    <row r="14" spans="1:17" ht="14.25" customHeight="1" x14ac:dyDescent="0.25">
      <c r="A14" s="61"/>
      <c r="B14" s="41"/>
      <c r="C14" s="41"/>
      <c r="D14" s="41"/>
      <c r="E14" s="41"/>
      <c r="F14" s="41"/>
      <c r="G14" s="41"/>
      <c r="H14" s="41"/>
      <c r="I14" s="41"/>
      <c r="J14" s="41"/>
      <c r="K14" s="41"/>
      <c r="L14" s="41"/>
      <c r="M14" s="41"/>
      <c r="N14" s="7">
        <f t="shared" si="0"/>
        <v>0</v>
      </c>
    </row>
    <row r="15" spans="1:17" ht="14.25" customHeight="1" x14ac:dyDescent="0.25">
      <c r="A15" s="61"/>
      <c r="B15" s="41"/>
      <c r="C15" s="41"/>
      <c r="D15" s="41"/>
      <c r="E15" s="41"/>
      <c r="F15" s="41"/>
      <c r="G15" s="41"/>
      <c r="H15" s="41"/>
      <c r="I15" s="41"/>
      <c r="J15" s="41"/>
      <c r="K15" s="41"/>
      <c r="L15" s="41"/>
      <c r="M15" s="41"/>
      <c r="N15" s="7">
        <f t="shared" si="0"/>
        <v>0</v>
      </c>
    </row>
    <row r="16" spans="1:17" ht="14.25" customHeight="1" x14ac:dyDescent="0.25">
      <c r="A16" s="61"/>
      <c r="B16" s="41"/>
      <c r="C16" s="41"/>
      <c r="D16" s="41"/>
      <c r="E16" s="41"/>
      <c r="F16" s="41"/>
      <c r="G16" s="41"/>
      <c r="H16" s="41"/>
      <c r="I16" s="41"/>
      <c r="J16" s="41"/>
      <c r="K16" s="41"/>
      <c r="L16" s="41"/>
      <c r="M16" s="41"/>
      <c r="N16" s="7">
        <f t="shared" si="0"/>
        <v>0</v>
      </c>
    </row>
    <row r="17" spans="1:14" ht="14.25" customHeight="1" x14ac:dyDescent="0.25">
      <c r="A17" s="61"/>
      <c r="B17" s="41"/>
      <c r="C17" s="41"/>
      <c r="D17" s="41"/>
      <c r="E17" s="41"/>
      <c r="F17" s="41"/>
      <c r="G17" s="41"/>
      <c r="H17" s="41"/>
      <c r="I17" s="41"/>
      <c r="J17" s="41"/>
      <c r="K17" s="41"/>
      <c r="L17" s="41"/>
      <c r="M17" s="41"/>
      <c r="N17" s="7">
        <f t="shared" si="0"/>
        <v>0</v>
      </c>
    </row>
    <row r="18" spans="1:14" ht="14.25" customHeight="1" x14ac:dyDescent="0.25">
      <c r="A18" s="61"/>
      <c r="B18" s="41"/>
      <c r="C18" s="41"/>
      <c r="D18" s="41"/>
      <c r="E18" s="41"/>
      <c r="F18" s="41"/>
      <c r="G18" s="41"/>
      <c r="H18" s="41"/>
      <c r="I18" s="41"/>
      <c r="J18" s="41"/>
      <c r="K18" s="41"/>
      <c r="L18" s="41"/>
      <c r="M18" s="41"/>
      <c r="N18" s="7">
        <f t="shared" si="0"/>
        <v>0</v>
      </c>
    </row>
    <row r="19" spans="1:14" ht="14.25" customHeight="1" x14ac:dyDescent="0.25">
      <c r="A19" s="61"/>
      <c r="B19" s="41"/>
      <c r="C19" s="41"/>
      <c r="D19" s="41"/>
      <c r="E19" s="41"/>
      <c r="F19" s="41"/>
      <c r="G19" s="41"/>
      <c r="H19" s="41"/>
      <c r="I19" s="41"/>
      <c r="J19" s="41"/>
      <c r="K19" s="41"/>
      <c r="L19" s="41"/>
      <c r="M19" s="41"/>
      <c r="N19" s="7">
        <f t="shared" si="0"/>
        <v>0</v>
      </c>
    </row>
    <row r="20" spans="1:14" ht="14.25" customHeight="1" x14ac:dyDescent="0.25">
      <c r="A20" s="61"/>
      <c r="B20" s="41"/>
      <c r="C20" s="41"/>
      <c r="D20" s="41"/>
      <c r="E20" s="41"/>
      <c r="F20" s="41"/>
      <c r="G20" s="41"/>
      <c r="H20" s="41"/>
      <c r="I20" s="41"/>
      <c r="J20" s="41"/>
      <c r="K20" s="41"/>
      <c r="L20" s="41"/>
      <c r="M20" s="41"/>
      <c r="N20" s="7">
        <f t="shared" si="0"/>
        <v>0</v>
      </c>
    </row>
    <row r="21" spans="1:14" ht="14.25" customHeight="1" x14ac:dyDescent="0.25">
      <c r="A21" s="61"/>
      <c r="B21" s="41"/>
      <c r="C21" s="41"/>
      <c r="D21" s="41"/>
      <c r="E21" s="41"/>
      <c r="F21" s="41"/>
      <c r="G21" s="41"/>
      <c r="H21" s="41"/>
      <c r="I21" s="41"/>
      <c r="J21" s="41"/>
      <c r="K21" s="41"/>
      <c r="L21" s="41"/>
      <c r="M21" s="41"/>
      <c r="N21" s="7">
        <f t="shared" si="0"/>
        <v>0</v>
      </c>
    </row>
    <row r="22" spans="1:14" ht="14.25" customHeight="1" x14ac:dyDescent="0.25">
      <c r="A22" s="61"/>
      <c r="B22" s="41"/>
      <c r="C22" s="41"/>
      <c r="D22" s="41"/>
      <c r="E22" s="41"/>
      <c r="F22" s="41"/>
      <c r="G22" s="41"/>
      <c r="H22" s="41"/>
      <c r="I22" s="41"/>
      <c r="J22" s="41"/>
      <c r="K22" s="41"/>
      <c r="L22" s="41"/>
      <c r="M22" s="41"/>
      <c r="N22" s="7">
        <f t="shared" si="0"/>
        <v>0</v>
      </c>
    </row>
    <row r="23" spans="1:14" ht="14.25" customHeight="1" x14ac:dyDescent="0.25">
      <c r="A23" s="61"/>
      <c r="B23" s="41"/>
      <c r="C23" s="69"/>
      <c r="D23" s="69"/>
      <c r="E23" s="69"/>
      <c r="F23" s="69"/>
      <c r="G23" s="69"/>
      <c r="H23" s="69"/>
      <c r="I23" s="69"/>
      <c r="J23" s="69"/>
      <c r="K23" s="69"/>
      <c r="L23" s="69"/>
      <c r="M23" s="69"/>
      <c r="N23" s="7">
        <f t="shared" si="0"/>
        <v>0</v>
      </c>
    </row>
    <row r="24" spans="1:14" ht="14.25" customHeight="1" x14ac:dyDescent="0.25">
      <c r="A24" s="61"/>
      <c r="B24" s="41"/>
      <c r="C24" s="69"/>
      <c r="D24" s="69"/>
      <c r="E24" s="69"/>
      <c r="F24" s="69"/>
      <c r="G24" s="69"/>
      <c r="H24" s="69"/>
      <c r="I24" s="69"/>
      <c r="J24" s="69"/>
      <c r="K24" s="69"/>
      <c r="L24" s="69"/>
      <c r="M24" s="69"/>
      <c r="N24" s="7">
        <f t="shared" si="0"/>
        <v>0</v>
      </c>
    </row>
    <row r="25" spans="1:14" ht="14.25" customHeight="1" x14ac:dyDescent="0.25">
      <c r="A25" s="61"/>
      <c r="B25" s="41"/>
      <c r="C25" s="69"/>
      <c r="D25" s="69"/>
      <c r="E25" s="69"/>
      <c r="F25" s="69"/>
      <c r="G25" s="69"/>
      <c r="H25" s="69"/>
      <c r="I25" s="69"/>
      <c r="J25" s="69"/>
      <c r="K25" s="69"/>
      <c r="L25" s="69"/>
      <c r="M25" s="69"/>
      <c r="N25" s="7">
        <f t="shared" si="0"/>
        <v>0</v>
      </c>
    </row>
    <row r="26" spans="1:14" ht="14.25" customHeight="1" x14ac:dyDescent="0.25">
      <c r="A26" s="61"/>
      <c r="B26" s="41"/>
      <c r="C26" s="69"/>
      <c r="D26" s="69"/>
      <c r="E26" s="69"/>
      <c r="F26" s="69"/>
      <c r="G26" s="69"/>
      <c r="H26" s="69"/>
      <c r="I26" s="69"/>
      <c r="J26" s="69"/>
      <c r="K26" s="69"/>
      <c r="L26" s="69"/>
      <c r="M26" s="69"/>
      <c r="N26" s="7">
        <f t="shared" si="0"/>
        <v>0</v>
      </c>
    </row>
    <row r="27" spans="1:14" ht="14.25" customHeight="1" x14ac:dyDescent="0.25">
      <c r="A27" s="61"/>
      <c r="B27" s="41"/>
      <c r="C27" s="69"/>
      <c r="D27" s="69"/>
      <c r="E27" s="69"/>
      <c r="F27" s="69"/>
      <c r="G27" s="69"/>
      <c r="H27" s="69"/>
      <c r="I27" s="69"/>
      <c r="J27" s="69"/>
      <c r="K27" s="69"/>
      <c r="L27" s="69"/>
      <c r="M27" s="69"/>
      <c r="N27" s="7">
        <f t="shared" si="0"/>
        <v>0</v>
      </c>
    </row>
    <row r="28" spans="1:14" ht="14.25" customHeight="1" x14ac:dyDescent="0.25">
      <c r="A28" s="61"/>
      <c r="B28" s="41"/>
      <c r="C28" s="69"/>
      <c r="D28" s="69"/>
      <c r="E28" s="69"/>
      <c r="F28" s="69"/>
      <c r="G28" s="69"/>
      <c r="H28" s="69"/>
      <c r="I28" s="69"/>
      <c r="J28" s="69"/>
      <c r="K28" s="69"/>
      <c r="L28" s="69"/>
      <c r="M28" s="69"/>
      <c r="N28" s="7">
        <f t="shared" si="0"/>
        <v>0</v>
      </c>
    </row>
    <row r="29" spans="1:14" ht="14.25" customHeight="1" x14ac:dyDescent="0.25">
      <c r="A29" s="61"/>
      <c r="B29" s="41"/>
      <c r="C29" s="41"/>
      <c r="D29" s="41"/>
      <c r="E29" s="41"/>
      <c r="F29" s="41"/>
      <c r="G29" s="41"/>
      <c r="H29" s="41"/>
      <c r="I29" s="41"/>
      <c r="J29" s="41"/>
      <c r="K29" s="41"/>
      <c r="L29" s="41"/>
      <c r="M29" s="41"/>
      <c r="N29" s="7">
        <f t="shared" si="0"/>
        <v>0</v>
      </c>
    </row>
    <row r="30" spans="1:14" ht="14.25" customHeight="1" x14ac:dyDescent="0.25">
      <c r="A30" s="61"/>
      <c r="B30" s="41"/>
      <c r="C30" s="41"/>
      <c r="D30" s="41"/>
      <c r="E30" s="41"/>
      <c r="F30" s="41"/>
      <c r="G30" s="41"/>
      <c r="H30" s="41"/>
      <c r="I30" s="41"/>
      <c r="J30" s="41"/>
      <c r="K30" s="41"/>
      <c r="L30" s="41"/>
      <c r="M30" s="41"/>
      <c r="N30" s="7">
        <f t="shared" si="0"/>
        <v>0</v>
      </c>
    </row>
    <row r="31" spans="1:14" ht="14.25" customHeight="1" x14ac:dyDescent="0.25">
      <c r="A31" s="61"/>
      <c r="B31" s="41"/>
      <c r="C31" s="41"/>
      <c r="D31" s="41"/>
      <c r="E31" s="41"/>
      <c r="F31" s="41"/>
      <c r="G31" s="41"/>
      <c r="H31" s="41"/>
      <c r="I31" s="41"/>
      <c r="J31" s="41"/>
      <c r="K31" s="41"/>
      <c r="L31" s="41"/>
      <c r="M31" s="41"/>
      <c r="N31" s="7">
        <f t="shared" si="0"/>
        <v>0</v>
      </c>
    </row>
    <row r="32" spans="1:14"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0" t="e">
        <f>SUM(N8:N31)/COUNT(B8:B31)</f>
        <v>#DIV/0!</v>
      </c>
    </row>
    <row r="33" spans="1:14" ht="14.25" customHeight="1" x14ac:dyDescent="0.25">
      <c r="A33" s="27" t="s">
        <v>22</v>
      </c>
      <c r="B33" s="7" t="e">
        <f>B32/COUNT(B8:B31)*100</f>
        <v>#DIV/0!</v>
      </c>
      <c r="C33" s="7" t="e">
        <f t="shared" ref="C33:M33" si="2">C32/COUNT(C8:C31)*100</f>
        <v>#DIV/0!</v>
      </c>
      <c r="D33" s="7" t="e">
        <f t="shared" si="2"/>
        <v>#DIV/0!</v>
      </c>
      <c r="E33" s="7" t="e">
        <f t="shared" si="2"/>
        <v>#DIV/0!</v>
      </c>
      <c r="F33" s="7" t="e">
        <f t="shared" si="2"/>
        <v>#DIV/0!</v>
      </c>
      <c r="G33" s="7" t="e">
        <f t="shared" si="2"/>
        <v>#DIV/0!</v>
      </c>
      <c r="H33" s="7" t="e">
        <f t="shared" si="2"/>
        <v>#DIV/0!</v>
      </c>
      <c r="I33" s="7" t="e">
        <f t="shared" si="2"/>
        <v>#DIV/0!</v>
      </c>
      <c r="J33" s="7" t="e">
        <f t="shared" si="2"/>
        <v>#DIV/0!</v>
      </c>
      <c r="K33" s="7" t="e">
        <f t="shared" si="2"/>
        <v>#DIV/0!</v>
      </c>
      <c r="L33" s="7" t="e">
        <f t="shared" si="2"/>
        <v>#DIV/0!</v>
      </c>
      <c r="M33" s="7" t="e">
        <f t="shared" si="2"/>
        <v>#DIV/0!</v>
      </c>
      <c r="N33" s="71"/>
    </row>
    <row r="34" spans="1:14" ht="14.25" customHeight="1" x14ac:dyDescent="0.25"/>
    <row r="35" spans="1:14" ht="14.25" customHeight="1" x14ac:dyDescent="0.25">
      <c r="A35" s="19" t="s">
        <v>12</v>
      </c>
      <c r="B35" s="11"/>
      <c r="C35" s="11"/>
      <c r="D35" s="11"/>
      <c r="E35" s="11"/>
      <c r="F35" s="11"/>
      <c r="G35" s="11"/>
      <c r="H35" s="11"/>
      <c r="I35" s="12"/>
      <c r="K35" s="72" t="s">
        <v>13</v>
      </c>
      <c r="L35" s="72"/>
      <c r="M35" s="72"/>
      <c r="N35" s="72"/>
    </row>
    <row r="36" spans="1:14" ht="14.25" customHeight="1" x14ac:dyDescent="0.25">
      <c r="A36" s="13"/>
      <c r="B36" s="14"/>
      <c r="C36" s="14"/>
      <c r="D36" s="14"/>
      <c r="E36" s="14"/>
      <c r="F36" s="14"/>
      <c r="G36" s="14"/>
      <c r="H36" s="14"/>
      <c r="I36" s="15"/>
      <c r="K36" s="73" t="s">
        <v>14</v>
      </c>
      <c r="L36" s="73"/>
      <c r="M36" s="74"/>
      <c r="N36" s="74"/>
    </row>
    <row r="37" spans="1:14" ht="14.25" customHeight="1" x14ac:dyDescent="0.25">
      <c r="A37" s="13"/>
      <c r="B37" s="14"/>
      <c r="C37" s="14"/>
      <c r="D37" s="14"/>
      <c r="E37" s="14"/>
      <c r="F37" s="14"/>
      <c r="G37" s="14"/>
      <c r="H37" s="14"/>
      <c r="I37" s="15"/>
      <c r="K37" s="75" t="s">
        <v>15</v>
      </c>
      <c r="L37" s="75"/>
      <c r="M37" s="74"/>
      <c r="N37" s="74"/>
    </row>
    <row r="38" spans="1:14" ht="14.25" customHeight="1" x14ac:dyDescent="0.25">
      <c r="A38" s="13"/>
      <c r="B38" s="14"/>
      <c r="C38" s="14"/>
      <c r="D38" s="14"/>
      <c r="E38" s="14"/>
      <c r="F38" s="14"/>
      <c r="G38" s="14"/>
      <c r="H38" s="14"/>
      <c r="I38" s="15"/>
      <c r="K38" s="77" t="s">
        <v>16</v>
      </c>
      <c r="L38" s="77"/>
      <c r="M38" s="74"/>
      <c r="N38" s="74"/>
    </row>
    <row r="39" spans="1:14" ht="14.25" customHeight="1" x14ac:dyDescent="0.25">
      <c r="A39" s="13"/>
      <c r="B39" s="14"/>
      <c r="C39" s="14"/>
      <c r="D39" s="14"/>
      <c r="E39" s="14"/>
      <c r="F39" s="14"/>
      <c r="G39" s="14"/>
      <c r="H39" s="14"/>
      <c r="I39" s="15"/>
      <c r="K39" s="78" t="s">
        <v>17</v>
      </c>
      <c r="L39" s="78"/>
      <c r="M39" s="74"/>
      <c r="N39" s="74"/>
    </row>
    <row r="40" spans="1:14" ht="14.25" customHeight="1" x14ac:dyDescent="0.25">
      <c r="A40" s="13"/>
      <c r="B40" s="14"/>
      <c r="C40" s="14"/>
      <c r="D40" s="14"/>
      <c r="E40" s="14"/>
      <c r="F40" s="14"/>
      <c r="G40" s="14"/>
      <c r="H40" s="14"/>
      <c r="I40" s="15"/>
      <c r="K40" s="79" t="s">
        <v>18</v>
      </c>
      <c r="L40" s="79"/>
      <c r="M40" s="74"/>
      <c r="N40" s="74"/>
    </row>
    <row r="41" spans="1:14" ht="14.25" customHeight="1" x14ac:dyDescent="0.25">
      <c r="A41" s="16"/>
      <c r="B41" s="17"/>
      <c r="C41" s="17"/>
      <c r="D41" s="17"/>
      <c r="E41" s="17"/>
      <c r="F41" s="17"/>
      <c r="G41" s="17"/>
      <c r="H41" s="17"/>
      <c r="I41" s="18"/>
      <c r="K41" s="76" t="s">
        <v>19</v>
      </c>
      <c r="L41" s="76"/>
      <c r="M41" s="74"/>
      <c r="N41" s="7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B33:M33">
    <cfRule type="cellIs" dxfId="257" priority="7" operator="greaterThanOrEqual">
      <formula>90</formula>
    </cfRule>
    <cfRule type="cellIs" dxfId="256" priority="8" operator="between">
      <formula>80</formula>
      <formula>89.99</formula>
    </cfRule>
    <cfRule type="cellIs" dxfId="255" priority="9" operator="between">
      <formula>70</formula>
      <formula>79.99</formula>
    </cfRule>
    <cfRule type="cellIs" dxfId="254" priority="10" operator="between">
      <formula>60</formula>
      <formula>69.99</formula>
    </cfRule>
    <cfRule type="cellIs" dxfId="253" priority="11" operator="between">
      <formula>50</formula>
      <formula>59.99</formula>
    </cfRule>
    <cfRule type="cellIs" dxfId="252" priority="12" operator="lessThanOrEqual">
      <formula>49.99</formula>
    </cfRule>
  </conditionalFormatting>
  <conditionalFormatting sqref="N8:N31">
    <cfRule type="cellIs" dxfId="251" priority="1" operator="greaterThanOrEqual">
      <formula>90</formula>
    </cfRule>
    <cfRule type="cellIs" dxfId="250" priority="2" operator="between">
      <formula>80</formula>
      <formula>89.99</formula>
    </cfRule>
    <cfRule type="cellIs" dxfId="249" priority="3" operator="between">
      <formula>70</formula>
      <formula>79.99</formula>
    </cfRule>
    <cfRule type="cellIs" dxfId="248" priority="4" operator="between">
      <formula>60</formula>
      <formula>69.99</formula>
    </cfRule>
    <cfRule type="cellIs" dxfId="247" priority="5" operator="between">
      <formula>50</formula>
      <formula>59.99</formula>
    </cfRule>
    <cfRule type="cellIs" dxfId="24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41"/>
  <sheetViews>
    <sheetView showGridLines="0" workbookViewId="0"/>
  </sheetViews>
  <sheetFormatPr defaultRowHeight="15" x14ac:dyDescent="0.25"/>
  <cols>
    <col min="1" max="1" width="26.140625" style="3" customWidth="1"/>
    <col min="2" max="12" width="7.140625" style="3" customWidth="1"/>
    <col min="13" max="16384" width="9.140625" style="3"/>
  </cols>
  <sheetData>
    <row r="1" spans="1:12" ht="14.25" customHeight="1" x14ac:dyDescent="0.25">
      <c r="A1" s="26" t="s">
        <v>20</v>
      </c>
    </row>
    <row r="2" spans="1:12" s="10" customFormat="1" ht="14.25" customHeight="1" x14ac:dyDescent="0.3">
      <c r="A2" s="9" t="s">
        <v>160</v>
      </c>
      <c r="B2" s="23"/>
      <c r="C2" s="23"/>
      <c r="D2" s="23"/>
      <c r="E2" s="23"/>
      <c r="F2" s="23"/>
      <c r="G2" s="23"/>
      <c r="H2" s="23"/>
      <c r="I2" s="23"/>
      <c r="J2" s="23"/>
      <c r="K2" s="23"/>
      <c r="L2" s="23"/>
    </row>
    <row r="3" spans="1:12" ht="14.25" customHeight="1" x14ac:dyDescent="0.25">
      <c r="A3" s="9" t="s">
        <v>68</v>
      </c>
    </row>
    <row r="4" spans="1:12" ht="10.5" customHeight="1" x14ac:dyDescent="0.25"/>
    <row r="5" spans="1:12" ht="10.5" customHeight="1" x14ac:dyDescent="0.25"/>
    <row r="6" spans="1:12" s="63" customFormat="1" ht="10.5" customHeight="1" x14ac:dyDescent="0.25">
      <c r="A6" s="62"/>
      <c r="B6" s="62" t="s">
        <v>73</v>
      </c>
      <c r="C6" s="62" t="s">
        <v>74</v>
      </c>
      <c r="D6" s="62" t="s">
        <v>73</v>
      </c>
      <c r="E6" s="62" t="s">
        <v>73</v>
      </c>
      <c r="F6" s="62" t="s">
        <v>73</v>
      </c>
      <c r="G6" s="62" t="s">
        <v>45</v>
      </c>
      <c r="H6" s="62" t="s">
        <v>45</v>
      </c>
      <c r="I6" s="62" t="s">
        <v>45</v>
      </c>
      <c r="J6" s="62" t="s">
        <v>45</v>
      </c>
      <c r="K6" s="62" t="s">
        <v>45</v>
      </c>
      <c r="L6" s="62" t="s">
        <v>45</v>
      </c>
    </row>
    <row r="7" spans="1:12" s="4" customFormat="1" ht="14.25" customHeight="1" x14ac:dyDescent="0.25">
      <c r="A7" s="46" t="s">
        <v>10</v>
      </c>
      <c r="B7" s="46">
        <v>1</v>
      </c>
      <c r="C7" s="46">
        <v>2</v>
      </c>
      <c r="D7" s="46">
        <v>3</v>
      </c>
      <c r="E7" s="46">
        <v>4</v>
      </c>
      <c r="F7" s="46">
        <v>5</v>
      </c>
      <c r="G7" s="46">
        <v>6</v>
      </c>
      <c r="H7" s="46">
        <v>7</v>
      </c>
      <c r="I7" s="46">
        <v>8</v>
      </c>
      <c r="J7" s="46">
        <v>9</v>
      </c>
      <c r="K7" s="46">
        <v>10</v>
      </c>
      <c r="L7" s="46">
        <v>11</v>
      </c>
    </row>
    <row r="8" spans="1:12" ht="14.25" customHeight="1" x14ac:dyDescent="0.25">
      <c r="A8" s="61"/>
      <c r="B8" s="53"/>
      <c r="C8" s="53"/>
      <c r="D8" s="53"/>
      <c r="E8" s="53"/>
      <c r="F8" s="53"/>
      <c r="G8" s="53"/>
      <c r="H8" s="53"/>
      <c r="I8" s="53"/>
      <c r="J8" s="53"/>
      <c r="K8" s="53"/>
      <c r="L8" s="53"/>
    </row>
    <row r="9" spans="1:12" ht="14.25" customHeight="1" x14ac:dyDescent="0.25">
      <c r="A9" s="61"/>
      <c r="B9" s="53"/>
      <c r="C9" s="53"/>
      <c r="D9" s="53"/>
      <c r="E9" s="53"/>
      <c r="F9" s="53"/>
      <c r="G9" s="53"/>
      <c r="H9" s="53"/>
      <c r="I9" s="53"/>
      <c r="J9" s="53"/>
      <c r="K9" s="53"/>
      <c r="L9" s="53"/>
    </row>
    <row r="10" spans="1:12" ht="14.25" customHeight="1" x14ac:dyDescent="0.25">
      <c r="A10" s="61"/>
      <c r="B10" s="53"/>
      <c r="C10" s="53"/>
      <c r="D10" s="53"/>
      <c r="E10" s="53"/>
      <c r="F10" s="53"/>
      <c r="G10" s="53"/>
      <c r="H10" s="53"/>
      <c r="I10" s="53"/>
      <c r="J10" s="53"/>
      <c r="K10" s="53"/>
      <c r="L10" s="53"/>
    </row>
    <row r="11" spans="1:12" ht="14.25" customHeight="1" x14ac:dyDescent="0.25">
      <c r="A11" s="61"/>
      <c r="B11" s="53"/>
      <c r="C11" s="53"/>
      <c r="D11" s="53"/>
      <c r="E11" s="53"/>
      <c r="F11" s="53"/>
      <c r="G11" s="53"/>
      <c r="H11" s="53"/>
      <c r="I11" s="53"/>
      <c r="J11" s="53"/>
      <c r="K11" s="53"/>
      <c r="L11" s="53"/>
    </row>
    <row r="12" spans="1:12" ht="14.25" customHeight="1" x14ac:dyDescent="0.25">
      <c r="A12" s="61"/>
      <c r="B12" s="53"/>
      <c r="C12" s="53"/>
      <c r="D12" s="53"/>
      <c r="E12" s="53"/>
      <c r="F12" s="53"/>
      <c r="G12" s="53"/>
      <c r="H12" s="53"/>
      <c r="I12" s="53"/>
      <c r="J12" s="53"/>
      <c r="K12" s="53"/>
      <c r="L12" s="53"/>
    </row>
    <row r="13" spans="1:12" ht="14.25" customHeight="1" x14ac:dyDescent="0.25">
      <c r="A13" s="61"/>
      <c r="B13" s="53"/>
      <c r="C13" s="53"/>
      <c r="D13" s="53"/>
      <c r="E13" s="53"/>
      <c r="F13" s="53"/>
      <c r="G13" s="53"/>
      <c r="H13" s="53"/>
      <c r="I13" s="53"/>
      <c r="J13" s="53"/>
      <c r="K13" s="53"/>
      <c r="L13" s="53"/>
    </row>
    <row r="14" spans="1:12" ht="14.25" customHeight="1" x14ac:dyDescent="0.25">
      <c r="A14" s="61"/>
      <c r="B14" s="53"/>
      <c r="C14" s="53"/>
      <c r="D14" s="53"/>
      <c r="E14" s="53"/>
      <c r="F14" s="53"/>
      <c r="G14" s="53"/>
      <c r="H14" s="53"/>
      <c r="I14" s="53"/>
      <c r="J14" s="53"/>
      <c r="K14" s="53"/>
      <c r="L14" s="53"/>
    </row>
    <row r="15" spans="1:12" ht="14.25" customHeight="1" x14ac:dyDescent="0.25">
      <c r="A15" s="61"/>
      <c r="B15" s="53"/>
      <c r="C15" s="53"/>
      <c r="D15" s="53"/>
      <c r="E15" s="53"/>
      <c r="F15" s="53"/>
      <c r="G15" s="53"/>
      <c r="H15" s="53"/>
      <c r="I15" s="53"/>
      <c r="J15" s="53"/>
      <c r="K15" s="53"/>
      <c r="L15" s="53"/>
    </row>
    <row r="16" spans="1:12" ht="14.25" customHeight="1" x14ac:dyDescent="0.25">
      <c r="A16" s="61"/>
      <c r="B16" s="53"/>
      <c r="C16" s="53"/>
      <c r="D16" s="53"/>
      <c r="E16" s="53"/>
      <c r="F16" s="53"/>
      <c r="G16" s="53"/>
      <c r="H16" s="53"/>
      <c r="I16" s="53"/>
      <c r="J16" s="53"/>
      <c r="K16" s="53"/>
      <c r="L16" s="53"/>
    </row>
    <row r="17" spans="1:12" ht="14.25" customHeight="1" x14ac:dyDescent="0.25">
      <c r="A17" s="61"/>
      <c r="B17" s="53"/>
      <c r="C17" s="53"/>
      <c r="D17" s="53"/>
      <c r="E17" s="53"/>
      <c r="F17" s="53"/>
      <c r="G17" s="53"/>
      <c r="H17" s="53"/>
      <c r="I17" s="53"/>
      <c r="J17" s="53"/>
      <c r="K17" s="53"/>
      <c r="L17" s="53"/>
    </row>
    <row r="18" spans="1:12" ht="14.25" customHeight="1" x14ac:dyDescent="0.25">
      <c r="A18" s="61"/>
      <c r="B18" s="53"/>
      <c r="C18" s="53"/>
      <c r="D18" s="53"/>
      <c r="E18" s="53"/>
      <c r="F18" s="53"/>
      <c r="G18" s="53"/>
      <c r="H18" s="53"/>
      <c r="I18" s="53"/>
      <c r="J18" s="53"/>
      <c r="K18" s="53"/>
      <c r="L18" s="53"/>
    </row>
    <row r="19" spans="1:12" ht="14.25" customHeight="1" x14ac:dyDescent="0.25">
      <c r="A19" s="61"/>
      <c r="B19" s="53"/>
      <c r="C19" s="53"/>
      <c r="D19" s="53"/>
      <c r="E19" s="53"/>
      <c r="F19" s="53"/>
      <c r="G19" s="53"/>
      <c r="H19" s="53"/>
      <c r="I19" s="53"/>
      <c r="J19" s="53"/>
      <c r="K19" s="53"/>
      <c r="L19" s="53"/>
    </row>
    <row r="20" spans="1:12" ht="14.25" customHeight="1" x14ac:dyDescent="0.25">
      <c r="A20" s="61"/>
      <c r="B20" s="53"/>
      <c r="C20" s="53"/>
      <c r="D20" s="53"/>
      <c r="E20" s="53"/>
      <c r="F20" s="53"/>
      <c r="G20" s="53"/>
      <c r="H20" s="53"/>
      <c r="I20" s="53"/>
      <c r="J20" s="53"/>
      <c r="K20" s="53"/>
      <c r="L20" s="53"/>
    </row>
    <row r="21" spans="1:12" ht="14.25" customHeight="1" x14ac:dyDescent="0.25">
      <c r="A21" s="61"/>
      <c r="B21" s="53"/>
      <c r="C21" s="53"/>
      <c r="D21" s="53"/>
      <c r="E21" s="53"/>
      <c r="F21" s="53"/>
      <c r="G21" s="53"/>
      <c r="H21" s="53"/>
      <c r="I21" s="53"/>
      <c r="J21" s="53"/>
      <c r="K21" s="53"/>
      <c r="L21" s="53"/>
    </row>
    <row r="22" spans="1:12" ht="14.25" customHeight="1" x14ac:dyDescent="0.25">
      <c r="A22" s="61"/>
      <c r="B22" s="53"/>
      <c r="C22" s="53"/>
      <c r="D22" s="53"/>
      <c r="E22" s="53"/>
      <c r="F22" s="53"/>
      <c r="G22" s="53"/>
      <c r="H22" s="53"/>
      <c r="I22" s="53"/>
      <c r="J22" s="53"/>
      <c r="K22" s="53"/>
      <c r="L22" s="53"/>
    </row>
    <row r="23" spans="1:12" ht="14.25" customHeight="1" x14ac:dyDescent="0.25">
      <c r="A23" s="61"/>
      <c r="B23" s="53"/>
      <c r="C23" s="53"/>
      <c r="D23" s="53"/>
      <c r="E23" s="53"/>
      <c r="F23" s="53"/>
      <c r="G23" s="53"/>
      <c r="H23" s="53"/>
      <c r="I23" s="53"/>
      <c r="J23" s="53"/>
      <c r="K23" s="53"/>
      <c r="L23" s="53"/>
    </row>
    <row r="24" spans="1:12" ht="14.25" customHeight="1" x14ac:dyDescent="0.25">
      <c r="A24" s="61"/>
      <c r="B24" s="53"/>
      <c r="C24" s="53"/>
      <c r="D24" s="53"/>
      <c r="E24" s="53"/>
      <c r="F24" s="53"/>
      <c r="G24" s="53"/>
      <c r="H24" s="53"/>
      <c r="I24" s="53"/>
      <c r="J24" s="53"/>
      <c r="K24" s="53"/>
      <c r="L24" s="53"/>
    </row>
    <row r="25" spans="1:12" ht="14.25" customHeight="1" x14ac:dyDescent="0.25">
      <c r="A25" s="61"/>
      <c r="B25" s="53"/>
      <c r="C25" s="53"/>
      <c r="D25" s="53"/>
      <c r="E25" s="53"/>
      <c r="F25" s="53"/>
      <c r="G25" s="53"/>
      <c r="H25" s="53"/>
      <c r="I25" s="53"/>
      <c r="J25" s="53"/>
      <c r="K25" s="53"/>
      <c r="L25" s="53"/>
    </row>
    <row r="26" spans="1:12" ht="14.25" customHeight="1" x14ac:dyDescent="0.25">
      <c r="A26" s="61"/>
      <c r="B26" s="53"/>
      <c r="C26" s="53"/>
      <c r="D26" s="53"/>
      <c r="E26" s="53"/>
      <c r="F26" s="53"/>
      <c r="G26" s="53"/>
      <c r="H26" s="53"/>
      <c r="I26" s="53"/>
      <c r="J26" s="53"/>
      <c r="K26" s="53"/>
      <c r="L26" s="53"/>
    </row>
    <row r="27" spans="1:12" ht="14.25" customHeight="1" x14ac:dyDescent="0.25">
      <c r="A27" s="61"/>
      <c r="B27" s="53"/>
      <c r="C27" s="53"/>
      <c r="D27" s="53"/>
      <c r="E27" s="53"/>
      <c r="F27" s="53"/>
      <c r="G27" s="53"/>
      <c r="H27" s="53"/>
      <c r="I27" s="53"/>
      <c r="J27" s="53"/>
      <c r="K27" s="53"/>
      <c r="L27" s="53"/>
    </row>
    <row r="28" spans="1:12" ht="14.25" customHeight="1" x14ac:dyDescent="0.25">
      <c r="A28" s="61"/>
      <c r="B28" s="53"/>
      <c r="C28" s="69"/>
      <c r="D28" s="69"/>
      <c r="E28" s="69"/>
      <c r="F28" s="69"/>
      <c r="G28" s="69"/>
      <c r="H28" s="69"/>
      <c r="I28" s="69"/>
      <c r="J28" s="69"/>
      <c r="K28" s="69"/>
      <c r="L28" s="53"/>
    </row>
    <row r="29" spans="1:12" ht="14.25" customHeight="1" x14ac:dyDescent="0.25">
      <c r="A29" s="61"/>
      <c r="B29" s="53"/>
      <c r="C29" s="53"/>
      <c r="D29" s="53"/>
      <c r="E29" s="53"/>
      <c r="F29" s="53"/>
      <c r="G29" s="53"/>
      <c r="H29" s="53"/>
      <c r="I29" s="53"/>
      <c r="J29" s="53"/>
      <c r="K29" s="53"/>
      <c r="L29" s="53"/>
    </row>
    <row r="30" spans="1:12" ht="14.25" customHeight="1" x14ac:dyDescent="0.25">
      <c r="A30" s="61"/>
      <c r="B30" s="53"/>
      <c r="C30" s="53"/>
      <c r="D30" s="53"/>
      <c r="E30" s="53"/>
      <c r="F30" s="53"/>
      <c r="G30" s="53"/>
      <c r="H30" s="53"/>
      <c r="I30" s="53"/>
      <c r="J30" s="53"/>
      <c r="K30" s="53"/>
      <c r="L30" s="53"/>
    </row>
    <row r="31" spans="1:12" ht="14.25" customHeight="1" x14ac:dyDescent="0.25">
      <c r="A31" s="61"/>
      <c r="B31" s="53"/>
      <c r="C31" s="53"/>
      <c r="D31" s="53"/>
      <c r="E31" s="53"/>
      <c r="F31" s="53"/>
      <c r="G31" s="53"/>
      <c r="H31" s="53"/>
      <c r="I31" s="53"/>
      <c r="J31" s="53"/>
      <c r="K31" s="53"/>
      <c r="L31" s="53"/>
    </row>
    <row r="32" spans="1:12" ht="14.25" customHeight="1" x14ac:dyDescent="0.25">
      <c r="A32" s="27" t="s">
        <v>21</v>
      </c>
      <c r="B32" s="7">
        <f>SUM(B8:B31)</f>
        <v>0</v>
      </c>
      <c r="C32" s="7">
        <f t="shared" ref="C32:L32" si="0">SUM(C8:C31)</f>
        <v>0</v>
      </c>
      <c r="D32" s="7">
        <f t="shared" si="0"/>
        <v>0</v>
      </c>
      <c r="E32" s="7">
        <f t="shared" si="0"/>
        <v>0</v>
      </c>
      <c r="F32" s="7">
        <f t="shared" si="0"/>
        <v>0</v>
      </c>
      <c r="G32" s="7">
        <f t="shared" si="0"/>
        <v>0</v>
      </c>
      <c r="H32" s="7">
        <f t="shared" si="0"/>
        <v>0</v>
      </c>
      <c r="I32" s="7">
        <f t="shared" si="0"/>
        <v>0</v>
      </c>
      <c r="J32" s="7">
        <f t="shared" si="0"/>
        <v>0</v>
      </c>
      <c r="K32" s="7">
        <f t="shared" si="0"/>
        <v>0</v>
      </c>
      <c r="L32" s="7">
        <f t="shared" si="0"/>
        <v>0</v>
      </c>
    </row>
    <row r="33" spans="1:12" ht="14.25" customHeight="1" x14ac:dyDescent="0.25">
      <c r="A33" s="27" t="s">
        <v>22</v>
      </c>
      <c r="B33" s="7" t="e">
        <f>B32/COUNT(B8:B31)*100</f>
        <v>#DIV/0!</v>
      </c>
      <c r="C33" s="7" t="e">
        <f t="shared" ref="C33:L33" si="1">C32/COUNT(C8:C31)*100</f>
        <v>#DIV/0!</v>
      </c>
      <c r="D33" s="7" t="e">
        <f t="shared" si="1"/>
        <v>#DIV/0!</v>
      </c>
      <c r="E33" s="7" t="e">
        <f>E32/COUNT(E8:E31)*100</f>
        <v>#DIV/0!</v>
      </c>
      <c r="F33" s="7" t="e">
        <f t="shared" si="1"/>
        <v>#DIV/0!</v>
      </c>
      <c r="G33" s="7" t="e">
        <f t="shared" si="1"/>
        <v>#DIV/0!</v>
      </c>
      <c r="H33" s="7" t="e">
        <f t="shared" si="1"/>
        <v>#DIV/0!</v>
      </c>
      <c r="I33" s="7" t="e">
        <f t="shared" si="1"/>
        <v>#DIV/0!</v>
      </c>
      <c r="J33" s="7" t="e">
        <f t="shared" si="1"/>
        <v>#DIV/0!</v>
      </c>
      <c r="K33" s="7" t="e">
        <f t="shared" si="1"/>
        <v>#DIV/0!</v>
      </c>
      <c r="L33" s="7" t="e">
        <f t="shared" si="1"/>
        <v>#DIV/0!</v>
      </c>
    </row>
    <row r="34" spans="1:12" ht="14.25" customHeight="1" x14ac:dyDescent="0.25"/>
    <row r="35" spans="1:12" ht="14.25" customHeight="1" x14ac:dyDescent="0.25">
      <c r="A35" s="19" t="s">
        <v>12</v>
      </c>
      <c r="B35" s="11"/>
      <c r="C35" s="11"/>
      <c r="D35" s="11"/>
      <c r="E35" s="11"/>
      <c r="F35" s="11"/>
      <c r="G35" s="11"/>
      <c r="H35" s="11"/>
      <c r="I35" s="11"/>
      <c r="J35" s="11"/>
      <c r="K35" s="11"/>
      <c r="L35" s="12"/>
    </row>
    <row r="36" spans="1:12" ht="14.25" customHeight="1" x14ac:dyDescent="0.25">
      <c r="A36" s="13"/>
      <c r="B36" s="14"/>
      <c r="C36" s="14"/>
      <c r="D36" s="14"/>
      <c r="E36" s="14"/>
      <c r="F36" s="14"/>
      <c r="G36" s="14"/>
      <c r="H36" s="14"/>
      <c r="I36" s="14"/>
      <c r="J36" s="14"/>
      <c r="K36" s="14"/>
      <c r="L36" s="15"/>
    </row>
    <row r="37" spans="1:12" ht="14.25" customHeight="1" x14ac:dyDescent="0.25">
      <c r="A37" s="13"/>
      <c r="B37" s="14"/>
      <c r="C37" s="14"/>
      <c r="D37" s="14"/>
      <c r="E37" s="14"/>
      <c r="F37" s="14"/>
      <c r="G37" s="14"/>
      <c r="H37" s="14"/>
      <c r="I37" s="14"/>
      <c r="J37" s="14"/>
      <c r="K37" s="14"/>
      <c r="L37" s="15"/>
    </row>
    <row r="38" spans="1:12" ht="14.25" customHeight="1" x14ac:dyDescent="0.25">
      <c r="A38" s="13"/>
      <c r="B38" s="14"/>
      <c r="C38" s="14"/>
      <c r="D38" s="14"/>
      <c r="E38" s="14"/>
      <c r="F38" s="14"/>
      <c r="G38" s="14"/>
      <c r="H38" s="14"/>
      <c r="I38" s="14"/>
      <c r="J38" s="14"/>
      <c r="K38" s="14"/>
      <c r="L38" s="15"/>
    </row>
    <row r="39" spans="1:12" ht="14.25" customHeight="1" x14ac:dyDescent="0.25">
      <c r="A39" s="13"/>
      <c r="B39" s="14"/>
      <c r="C39" s="14"/>
      <c r="D39" s="14"/>
      <c r="E39" s="14"/>
      <c r="F39" s="14"/>
      <c r="G39" s="14"/>
      <c r="H39" s="14"/>
      <c r="I39" s="14"/>
      <c r="J39" s="14"/>
      <c r="K39" s="14"/>
      <c r="L39" s="15"/>
    </row>
    <row r="40" spans="1:12" ht="14.25" customHeight="1" x14ac:dyDescent="0.25">
      <c r="A40" s="13"/>
      <c r="B40" s="14"/>
      <c r="C40" s="14"/>
      <c r="D40" s="14"/>
      <c r="E40" s="14"/>
      <c r="F40" s="14"/>
      <c r="G40" s="14"/>
      <c r="H40" s="14"/>
      <c r="I40" s="14"/>
      <c r="J40" s="14"/>
      <c r="K40" s="14"/>
      <c r="L40" s="15"/>
    </row>
    <row r="41" spans="1:12" ht="14.25" customHeight="1" x14ac:dyDescent="0.25">
      <c r="A41" s="16"/>
      <c r="B41" s="17"/>
      <c r="C41" s="17"/>
      <c r="D41" s="17"/>
      <c r="E41" s="17"/>
      <c r="F41" s="17"/>
      <c r="G41" s="17"/>
      <c r="H41" s="17"/>
      <c r="I41" s="17"/>
      <c r="J41" s="17"/>
      <c r="K41" s="17"/>
      <c r="L41" s="18"/>
    </row>
  </sheetData>
  <conditionalFormatting sqref="B33:L33">
    <cfRule type="cellIs" dxfId="245" priority="1" operator="greaterThanOrEqual">
      <formula>90</formula>
    </cfRule>
    <cfRule type="cellIs" dxfId="244" priority="2" operator="between">
      <formula>80</formula>
      <formula>89.99</formula>
    </cfRule>
    <cfRule type="cellIs" dxfId="243" priority="3" operator="between">
      <formula>70</formula>
      <formula>79.99</formula>
    </cfRule>
    <cfRule type="cellIs" dxfId="242" priority="4" operator="between">
      <formula>60</formula>
      <formula>69.99</formula>
    </cfRule>
    <cfRule type="cellIs" dxfId="241" priority="5" operator="between">
      <formula>50</formula>
      <formula>59.99</formula>
    </cfRule>
    <cfRule type="cellIs" dxfId="240" priority="6" operator="lessThanOrEqual">
      <formula>49.99</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1"/>
  <sheetViews>
    <sheetView showGridLines="0" workbookViewId="0"/>
  </sheetViews>
  <sheetFormatPr defaultRowHeight="15" x14ac:dyDescent="0.25"/>
  <cols>
    <col min="1" max="1" width="26.140625" style="3" customWidth="1"/>
    <col min="2" max="18" width="7.140625" style="3" customWidth="1"/>
    <col min="19" max="16384" width="9.140625" style="3"/>
  </cols>
  <sheetData>
    <row r="1" spans="1:17" ht="14.25" customHeight="1" x14ac:dyDescent="0.25">
      <c r="A1" s="26" t="s">
        <v>20</v>
      </c>
      <c r="N1" s="25"/>
      <c r="O1" s="25"/>
    </row>
    <row r="2" spans="1:17" s="10" customFormat="1" ht="14.25" customHeight="1" x14ac:dyDescent="0.3">
      <c r="A2" s="9" t="s">
        <v>160</v>
      </c>
      <c r="B2" s="23"/>
      <c r="C2" s="23"/>
      <c r="D2" s="23"/>
      <c r="E2" s="23"/>
      <c r="F2" s="23"/>
      <c r="G2" s="23"/>
      <c r="H2" s="23"/>
      <c r="I2" s="23"/>
      <c r="J2" s="23"/>
      <c r="K2" s="23"/>
      <c r="L2" s="23"/>
      <c r="M2" s="23"/>
      <c r="N2" s="24"/>
      <c r="O2" s="24"/>
      <c r="P2" s="23"/>
      <c r="Q2" s="23"/>
    </row>
    <row r="3" spans="1:17" ht="14.25" customHeight="1" x14ac:dyDescent="0.25">
      <c r="A3" s="9" t="s">
        <v>69</v>
      </c>
    </row>
    <row r="4" spans="1:17" ht="10.5" customHeight="1" x14ac:dyDescent="0.2">
      <c r="A4" s="9"/>
      <c r="B4" s="40"/>
      <c r="C4" s="40"/>
      <c r="D4" s="40"/>
      <c r="E4" s="40"/>
      <c r="F4" s="40"/>
      <c r="G4" s="40"/>
      <c r="H4" s="40"/>
      <c r="I4" s="40"/>
      <c r="J4" s="40"/>
      <c r="K4" s="40"/>
      <c r="L4" s="44"/>
      <c r="M4" s="44"/>
      <c r="N4" s="44"/>
      <c r="O4" s="40"/>
      <c r="P4" s="44"/>
      <c r="Q4" s="40"/>
    </row>
    <row r="5" spans="1:17" ht="10.5" customHeight="1" x14ac:dyDescent="0.2">
      <c r="A5" s="9"/>
      <c r="B5" s="40"/>
    </row>
    <row r="6" spans="1:17" s="63" customFormat="1" ht="10.5" customHeight="1" x14ac:dyDescent="0.25">
      <c r="A6" s="62"/>
      <c r="B6" s="62" t="s">
        <v>45</v>
      </c>
      <c r="C6" s="62" t="s">
        <v>45</v>
      </c>
      <c r="D6" s="62" t="s">
        <v>75</v>
      </c>
      <c r="E6" s="62" t="s">
        <v>75</v>
      </c>
      <c r="F6" s="62" t="s">
        <v>75</v>
      </c>
      <c r="G6" s="62" t="s">
        <v>45</v>
      </c>
      <c r="H6" s="62" t="s">
        <v>45</v>
      </c>
      <c r="I6" s="62" t="s">
        <v>45</v>
      </c>
      <c r="J6" s="62" t="s">
        <v>75</v>
      </c>
      <c r="K6" s="62" t="s">
        <v>75</v>
      </c>
      <c r="L6" s="62" t="s">
        <v>75</v>
      </c>
      <c r="M6" s="62" t="s">
        <v>75</v>
      </c>
      <c r="N6" s="62" t="s">
        <v>45</v>
      </c>
      <c r="O6" s="62" t="s">
        <v>45</v>
      </c>
      <c r="P6" s="62"/>
    </row>
    <row r="7" spans="1:17" s="4" customFormat="1" ht="14.25" customHeight="1" x14ac:dyDescent="0.25">
      <c r="A7" s="5" t="s">
        <v>10</v>
      </c>
      <c r="B7" s="5">
        <v>1</v>
      </c>
      <c r="C7" s="5">
        <v>2</v>
      </c>
      <c r="D7" s="5">
        <v>3</v>
      </c>
      <c r="E7" s="5">
        <v>4</v>
      </c>
      <c r="F7" s="5">
        <v>5</v>
      </c>
      <c r="G7" s="5">
        <v>6</v>
      </c>
      <c r="H7" s="5">
        <v>7</v>
      </c>
      <c r="I7" s="5">
        <v>8</v>
      </c>
      <c r="J7" s="5">
        <v>9</v>
      </c>
      <c r="K7" s="5">
        <v>10</v>
      </c>
      <c r="L7" s="5">
        <v>11</v>
      </c>
      <c r="M7" s="5">
        <v>12</v>
      </c>
      <c r="N7" s="5">
        <v>13</v>
      </c>
      <c r="O7" s="5">
        <v>14</v>
      </c>
      <c r="P7" s="6" t="s">
        <v>11</v>
      </c>
    </row>
    <row r="8" spans="1:17" ht="14.25" customHeight="1" x14ac:dyDescent="0.25">
      <c r="A8" s="61"/>
      <c r="B8" s="41"/>
      <c r="C8" s="41"/>
      <c r="D8" s="41"/>
      <c r="E8" s="41"/>
      <c r="F8" s="41"/>
      <c r="G8" s="41"/>
      <c r="H8" s="41"/>
      <c r="I8" s="41"/>
      <c r="J8" s="41"/>
      <c r="K8" s="41"/>
      <c r="L8" s="41"/>
      <c r="M8" s="41"/>
      <c r="N8" s="60"/>
      <c r="O8" s="60"/>
      <c r="P8" s="7">
        <f>100*(SUM(B8:M8)*2+SUM(N8:O8)*3)/30</f>
        <v>0</v>
      </c>
    </row>
    <row r="9" spans="1:17" ht="14.25" customHeight="1" x14ac:dyDescent="0.25">
      <c r="A9" s="61"/>
      <c r="B9" s="41"/>
      <c r="C9" s="41"/>
      <c r="D9" s="41"/>
      <c r="E9" s="41"/>
      <c r="F9" s="41"/>
      <c r="G9" s="41"/>
      <c r="H9" s="41"/>
      <c r="I9" s="41"/>
      <c r="J9" s="41"/>
      <c r="K9" s="41"/>
      <c r="L9" s="41"/>
      <c r="M9" s="41"/>
      <c r="N9" s="60"/>
      <c r="O9" s="60"/>
      <c r="P9" s="7">
        <f t="shared" ref="P9:P31" si="0">100*(SUM(B9:M9)*2+SUM(N9:O9)*3)/30</f>
        <v>0</v>
      </c>
    </row>
    <row r="10" spans="1:17" ht="14.25" customHeight="1" x14ac:dyDescent="0.25">
      <c r="A10" s="61"/>
      <c r="B10" s="41"/>
      <c r="C10" s="41"/>
      <c r="D10" s="41"/>
      <c r="E10" s="41"/>
      <c r="F10" s="41"/>
      <c r="G10" s="41"/>
      <c r="H10" s="41"/>
      <c r="I10" s="41"/>
      <c r="J10" s="41"/>
      <c r="K10" s="41"/>
      <c r="L10" s="41"/>
      <c r="M10" s="41"/>
      <c r="N10" s="60"/>
      <c r="O10" s="60"/>
      <c r="P10" s="7">
        <f t="shared" si="0"/>
        <v>0</v>
      </c>
    </row>
    <row r="11" spans="1:17" ht="14.25" customHeight="1" x14ac:dyDescent="0.25">
      <c r="A11" s="61"/>
      <c r="B11" s="41"/>
      <c r="C11" s="41"/>
      <c r="D11" s="41"/>
      <c r="E11" s="41"/>
      <c r="F11" s="41"/>
      <c r="G11" s="41"/>
      <c r="H11" s="41"/>
      <c r="I11" s="41"/>
      <c r="J11" s="41"/>
      <c r="K11" s="41"/>
      <c r="L11" s="41"/>
      <c r="M11" s="41"/>
      <c r="N11" s="60"/>
      <c r="O11" s="60"/>
      <c r="P11" s="7">
        <f t="shared" si="0"/>
        <v>0</v>
      </c>
    </row>
    <row r="12" spans="1:17" ht="14.25" customHeight="1" x14ac:dyDescent="0.25">
      <c r="A12" s="61"/>
      <c r="B12" s="41"/>
      <c r="C12" s="41"/>
      <c r="D12" s="41"/>
      <c r="E12" s="41"/>
      <c r="F12" s="41"/>
      <c r="G12" s="41"/>
      <c r="H12" s="41"/>
      <c r="I12" s="41"/>
      <c r="J12" s="41"/>
      <c r="K12" s="41"/>
      <c r="L12" s="41"/>
      <c r="M12" s="41"/>
      <c r="N12" s="60"/>
      <c r="O12" s="60"/>
      <c r="P12" s="7">
        <f t="shared" si="0"/>
        <v>0</v>
      </c>
    </row>
    <row r="13" spans="1:17" ht="14.25" customHeight="1" x14ac:dyDescent="0.25">
      <c r="A13" s="61"/>
      <c r="B13" s="41"/>
      <c r="C13" s="41"/>
      <c r="D13" s="41"/>
      <c r="E13" s="41"/>
      <c r="F13" s="41"/>
      <c r="G13" s="41"/>
      <c r="H13" s="41"/>
      <c r="I13" s="41"/>
      <c r="J13" s="41"/>
      <c r="K13" s="41"/>
      <c r="L13" s="41"/>
      <c r="M13" s="41"/>
      <c r="N13" s="60"/>
      <c r="O13" s="60"/>
      <c r="P13" s="7">
        <f t="shared" si="0"/>
        <v>0</v>
      </c>
    </row>
    <row r="14" spans="1:17" ht="14.25" customHeight="1" x14ac:dyDescent="0.25">
      <c r="A14" s="61"/>
      <c r="B14" s="41"/>
      <c r="C14" s="69"/>
      <c r="D14" s="69"/>
      <c r="E14" s="69"/>
      <c r="F14" s="69"/>
      <c r="G14" s="69"/>
      <c r="H14" s="69"/>
      <c r="I14" s="69"/>
      <c r="J14" s="69"/>
      <c r="K14" s="69"/>
      <c r="L14" s="69"/>
      <c r="M14" s="69"/>
      <c r="N14" s="69"/>
      <c r="O14" s="69"/>
      <c r="P14" s="7">
        <f t="shared" si="0"/>
        <v>0</v>
      </c>
    </row>
    <row r="15" spans="1:17" ht="14.25" customHeight="1" x14ac:dyDescent="0.25">
      <c r="A15" s="61"/>
      <c r="B15" s="41"/>
      <c r="C15" s="41"/>
      <c r="D15" s="41"/>
      <c r="E15" s="41"/>
      <c r="F15" s="41"/>
      <c r="G15" s="41"/>
      <c r="H15" s="41"/>
      <c r="I15" s="41"/>
      <c r="J15" s="41"/>
      <c r="K15" s="41"/>
      <c r="L15" s="41"/>
      <c r="M15" s="41"/>
      <c r="N15" s="60"/>
      <c r="O15" s="60"/>
      <c r="P15" s="7">
        <f t="shared" si="0"/>
        <v>0</v>
      </c>
    </row>
    <row r="16" spans="1:17" ht="14.25" customHeight="1" x14ac:dyDescent="0.25">
      <c r="A16" s="61"/>
      <c r="B16" s="41"/>
      <c r="C16" s="41"/>
      <c r="D16" s="41"/>
      <c r="E16" s="41"/>
      <c r="F16" s="41"/>
      <c r="G16" s="41"/>
      <c r="H16" s="41"/>
      <c r="I16" s="41"/>
      <c r="J16" s="41"/>
      <c r="K16" s="41"/>
      <c r="L16" s="41"/>
      <c r="M16" s="41"/>
      <c r="N16" s="60"/>
      <c r="O16" s="60"/>
      <c r="P16" s="7">
        <f t="shared" si="0"/>
        <v>0</v>
      </c>
    </row>
    <row r="17" spans="1:16" ht="14.25" customHeight="1" x14ac:dyDescent="0.25">
      <c r="A17" s="61"/>
      <c r="B17" s="41"/>
      <c r="C17" s="41"/>
      <c r="D17" s="41"/>
      <c r="E17" s="41"/>
      <c r="F17" s="41"/>
      <c r="G17" s="41"/>
      <c r="H17" s="41"/>
      <c r="I17" s="41"/>
      <c r="J17" s="41"/>
      <c r="K17" s="41"/>
      <c r="L17" s="41"/>
      <c r="M17" s="41"/>
      <c r="N17" s="60"/>
      <c r="O17" s="60"/>
      <c r="P17" s="7">
        <f t="shared" si="0"/>
        <v>0</v>
      </c>
    </row>
    <row r="18" spans="1:16" ht="14.25" customHeight="1" x14ac:dyDescent="0.25">
      <c r="A18" s="61"/>
      <c r="B18" s="41"/>
      <c r="C18" s="41"/>
      <c r="D18" s="41"/>
      <c r="E18" s="41"/>
      <c r="F18" s="41"/>
      <c r="G18" s="41"/>
      <c r="H18" s="41"/>
      <c r="I18" s="41"/>
      <c r="J18" s="41"/>
      <c r="K18" s="41"/>
      <c r="L18" s="41"/>
      <c r="M18" s="41"/>
      <c r="N18" s="60"/>
      <c r="O18" s="60"/>
      <c r="P18" s="7">
        <f t="shared" si="0"/>
        <v>0</v>
      </c>
    </row>
    <row r="19" spans="1:16" ht="14.25" customHeight="1" x14ac:dyDescent="0.25">
      <c r="A19" s="61"/>
      <c r="B19" s="41"/>
      <c r="C19" s="41"/>
      <c r="D19" s="41"/>
      <c r="E19" s="41"/>
      <c r="F19" s="41"/>
      <c r="G19" s="41"/>
      <c r="H19" s="41"/>
      <c r="I19" s="41"/>
      <c r="J19" s="41"/>
      <c r="K19" s="41"/>
      <c r="L19" s="41"/>
      <c r="M19" s="41"/>
      <c r="N19" s="60"/>
      <c r="O19" s="60"/>
      <c r="P19" s="7">
        <f t="shared" si="0"/>
        <v>0</v>
      </c>
    </row>
    <row r="20" spans="1:16" ht="14.25" customHeight="1" x14ac:dyDescent="0.25">
      <c r="A20" s="61"/>
      <c r="B20" s="41"/>
      <c r="C20" s="41"/>
      <c r="D20" s="41"/>
      <c r="E20" s="41"/>
      <c r="F20" s="41"/>
      <c r="G20" s="41"/>
      <c r="H20" s="41"/>
      <c r="I20" s="41"/>
      <c r="J20" s="41"/>
      <c r="K20" s="41"/>
      <c r="L20" s="41"/>
      <c r="M20" s="41"/>
      <c r="N20" s="60"/>
      <c r="O20" s="60"/>
      <c r="P20" s="7">
        <f t="shared" si="0"/>
        <v>0</v>
      </c>
    </row>
    <row r="21" spans="1:16" ht="14.25" customHeight="1" x14ac:dyDescent="0.25">
      <c r="A21" s="61"/>
      <c r="B21" s="41"/>
      <c r="C21" s="41"/>
      <c r="D21" s="41"/>
      <c r="E21" s="41"/>
      <c r="F21" s="41"/>
      <c r="G21" s="41"/>
      <c r="H21" s="41"/>
      <c r="I21" s="41"/>
      <c r="J21" s="41"/>
      <c r="K21" s="41"/>
      <c r="L21" s="41"/>
      <c r="M21" s="41"/>
      <c r="N21" s="60"/>
      <c r="O21" s="60"/>
      <c r="P21" s="7">
        <f t="shared" si="0"/>
        <v>0</v>
      </c>
    </row>
    <row r="22" spans="1:16" ht="14.25" customHeight="1" x14ac:dyDescent="0.25">
      <c r="A22" s="61"/>
      <c r="B22" s="41"/>
      <c r="C22" s="41"/>
      <c r="D22" s="41"/>
      <c r="E22" s="41"/>
      <c r="F22" s="41"/>
      <c r="G22" s="41"/>
      <c r="H22" s="41"/>
      <c r="I22" s="41"/>
      <c r="J22" s="41"/>
      <c r="K22" s="41"/>
      <c r="L22" s="41"/>
      <c r="M22" s="41"/>
      <c r="N22" s="60"/>
      <c r="O22" s="60"/>
      <c r="P22" s="7">
        <f t="shared" si="0"/>
        <v>0</v>
      </c>
    </row>
    <row r="23" spans="1:16" ht="14.25" customHeight="1" x14ac:dyDescent="0.25">
      <c r="A23" s="61"/>
      <c r="B23" s="41"/>
      <c r="C23" s="41"/>
      <c r="D23" s="41"/>
      <c r="E23" s="41"/>
      <c r="F23" s="41"/>
      <c r="G23" s="41"/>
      <c r="H23" s="41"/>
      <c r="I23" s="41"/>
      <c r="J23" s="41"/>
      <c r="K23" s="41"/>
      <c r="L23" s="41"/>
      <c r="M23" s="41"/>
      <c r="N23" s="60"/>
      <c r="O23" s="60"/>
      <c r="P23" s="7">
        <f t="shared" si="0"/>
        <v>0</v>
      </c>
    </row>
    <row r="24" spans="1:16" ht="14.25" customHeight="1" x14ac:dyDescent="0.25">
      <c r="A24" s="61"/>
      <c r="B24" s="41"/>
      <c r="C24" s="41"/>
      <c r="D24" s="41"/>
      <c r="E24" s="41"/>
      <c r="F24" s="41"/>
      <c r="G24" s="41"/>
      <c r="H24" s="41"/>
      <c r="I24" s="41"/>
      <c r="J24" s="41"/>
      <c r="K24" s="41"/>
      <c r="L24" s="41"/>
      <c r="M24" s="41"/>
      <c r="N24" s="60"/>
      <c r="O24" s="60"/>
      <c r="P24" s="7">
        <f t="shared" si="0"/>
        <v>0</v>
      </c>
    </row>
    <row r="25" spans="1:16" ht="14.25" customHeight="1" x14ac:dyDescent="0.25">
      <c r="A25" s="61"/>
      <c r="B25" s="41"/>
      <c r="C25" s="41"/>
      <c r="D25" s="41"/>
      <c r="E25" s="41"/>
      <c r="F25" s="41"/>
      <c r="G25" s="41"/>
      <c r="H25" s="41"/>
      <c r="I25" s="41"/>
      <c r="J25" s="41"/>
      <c r="K25" s="41"/>
      <c r="L25" s="41"/>
      <c r="M25" s="41"/>
      <c r="N25" s="60"/>
      <c r="O25" s="60"/>
      <c r="P25" s="7">
        <f t="shared" si="0"/>
        <v>0</v>
      </c>
    </row>
    <row r="26" spans="1:16" ht="14.25" customHeight="1" x14ac:dyDescent="0.25">
      <c r="A26" s="61"/>
      <c r="B26" s="41"/>
      <c r="C26" s="41"/>
      <c r="D26" s="41"/>
      <c r="E26" s="41"/>
      <c r="F26" s="41"/>
      <c r="G26" s="41"/>
      <c r="H26" s="41"/>
      <c r="I26" s="41"/>
      <c r="J26" s="41"/>
      <c r="K26" s="41"/>
      <c r="L26" s="41"/>
      <c r="M26" s="41"/>
      <c r="N26" s="60"/>
      <c r="O26" s="60"/>
      <c r="P26" s="7">
        <f t="shared" si="0"/>
        <v>0</v>
      </c>
    </row>
    <row r="27" spans="1:16" ht="14.25" customHeight="1" x14ac:dyDescent="0.25">
      <c r="A27" s="61"/>
      <c r="B27" s="41"/>
      <c r="C27" s="41"/>
      <c r="D27" s="41"/>
      <c r="E27" s="41"/>
      <c r="F27" s="41"/>
      <c r="G27" s="41"/>
      <c r="H27" s="41"/>
      <c r="I27" s="41"/>
      <c r="J27" s="41"/>
      <c r="K27" s="41"/>
      <c r="L27" s="41"/>
      <c r="M27" s="41"/>
      <c r="N27" s="60"/>
      <c r="O27" s="60"/>
      <c r="P27" s="7">
        <f t="shared" si="0"/>
        <v>0</v>
      </c>
    </row>
    <row r="28" spans="1:16" ht="14.25" customHeight="1" x14ac:dyDescent="0.25">
      <c r="A28" s="61"/>
      <c r="B28" s="41"/>
      <c r="C28" s="41"/>
      <c r="D28" s="41"/>
      <c r="E28" s="41"/>
      <c r="F28" s="41"/>
      <c r="G28" s="41"/>
      <c r="H28" s="41"/>
      <c r="I28" s="41"/>
      <c r="J28" s="41"/>
      <c r="K28" s="41"/>
      <c r="L28" s="41"/>
      <c r="M28" s="41"/>
      <c r="N28" s="60"/>
      <c r="O28" s="60"/>
      <c r="P28" s="7">
        <f t="shared" si="0"/>
        <v>0</v>
      </c>
    </row>
    <row r="29" spans="1:16" ht="14.25" customHeight="1" x14ac:dyDescent="0.25">
      <c r="A29" s="61"/>
      <c r="B29" s="41"/>
      <c r="C29" s="41"/>
      <c r="D29" s="41"/>
      <c r="E29" s="41"/>
      <c r="F29" s="41"/>
      <c r="G29" s="41"/>
      <c r="H29" s="41"/>
      <c r="I29" s="41"/>
      <c r="J29" s="41"/>
      <c r="K29" s="41"/>
      <c r="L29" s="41"/>
      <c r="M29" s="41"/>
      <c r="N29" s="60"/>
      <c r="O29" s="60"/>
      <c r="P29" s="7">
        <f t="shared" si="0"/>
        <v>0</v>
      </c>
    </row>
    <row r="30" spans="1:16" ht="14.25" customHeight="1" x14ac:dyDescent="0.25">
      <c r="A30" s="61"/>
      <c r="B30" s="41"/>
      <c r="C30" s="41"/>
      <c r="D30" s="41"/>
      <c r="E30" s="41"/>
      <c r="F30" s="41"/>
      <c r="G30" s="41"/>
      <c r="H30" s="41"/>
      <c r="I30" s="41"/>
      <c r="J30" s="41"/>
      <c r="K30" s="41"/>
      <c r="L30" s="41"/>
      <c r="M30" s="41"/>
      <c r="N30" s="60"/>
      <c r="O30" s="60"/>
      <c r="P30" s="7">
        <f t="shared" si="0"/>
        <v>0</v>
      </c>
    </row>
    <row r="31" spans="1:16" ht="14.25" customHeight="1" x14ac:dyDescent="0.25">
      <c r="A31" s="61"/>
      <c r="B31" s="41"/>
      <c r="C31" s="41"/>
      <c r="D31" s="41"/>
      <c r="E31" s="41"/>
      <c r="F31" s="41"/>
      <c r="G31" s="41"/>
      <c r="H31" s="41"/>
      <c r="I31" s="41"/>
      <c r="J31" s="41"/>
      <c r="K31" s="41"/>
      <c r="L31" s="41"/>
      <c r="M31" s="41"/>
      <c r="N31" s="60"/>
      <c r="O31" s="60"/>
      <c r="P31" s="7">
        <f t="shared" si="0"/>
        <v>0</v>
      </c>
    </row>
    <row r="32" spans="1:16" ht="14.25" customHeight="1"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ref="N32:O32" si="2">SUM(N8:N31)</f>
        <v>0</v>
      </c>
      <c r="O32" s="7">
        <f t="shared" si="2"/>
        <v>0</v>
      </c>
      <c r="P32" s="70" t="e">
        <f>SUM(P8:P31)/COUNT(B8:B31)</f>
        <v>#DIV/0!</v>
      </c>
    </row>
    <row r="33" spans="1:16" ht="14.25" customHeight="1" x14ac:dyDescent="0.25">
      <c r="A33" s="27" t="s">
        <v>22</v>
      </c>
      <c r="B33" s="7" t="e">
        <f>B32/COUNT(B8:B31)*100</f>
        <v>#DIV/0!</v>
      </c>
      <c r="C33" s="7" t="e">
        <f t="shared" ref="C33:M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ref="N33:O33" si="4">N32/COUNT(N8:N31)*100</f>
        <v>#DIV/0!</v>
      </c>
      <c r="O33" s="7" t="e">
        <f t="shared" si="4"/>
        <v>#DIV/0!</v>
      </c>
      <c r="P33" s="71"/>
    </row>
    <row r="34" spans="1:16" ht="14.25" customHeight="1" x14ac:dyDescent="0.25"/>
    <row r="35" spans="1:16" ht="14.25" customHeight="1" x14ac:dyDescent="0.25">
      <c r="A35" s="19" t="s">
        <v>12</v>
      </c>
      <c r="B35" s="11"/>
      <c r="C35" s="11"/>
      <c r="D35" s="11"/>
      <c r="E35" s="11"/>
      <c r="F35" s="11"/>
      <c r="G35" s="11"/>
      <c r="H35" s="11"/>
      <c r="I35" s="11"/>
      <c r="J35" s="11"/>
      <c r="K35" s="12"/>
      <c r="M35" s="72" t="s">
        <v>13</v>
      </c>
      <c r="N35" s="72"/>
      <c r="O35" s="72"/>
      <c r="P35" s="72"/>
    </row>
    <row r="36" spans="1:16" ht="14.25" customHeight="1" x14ac:dyDescent="0.25">
      <c r="A36" s="13"/>
      <c r="B36" s="14"/>
      <c r="C36" s="14"/>
      <c r="D36" s="14"/>
      <c r="E36" s="14"/>
      <c r="F36" s="14"/>
      <c r="G36" s="14"/>
      <c r="H36" s="14"/>
      <c r="I36" s="14"/>
      <c r="J36" s="14"/>
      <c r="K36" s="15"/>
      <c r="M36" s="73" t="s">
        <v>14</v>
      </c>
      <c r="N36" s="73"/>
      <c r="O36" s="74"/>
      <c r="P36" s="74"/>
    </row>
    <row r="37" spans="1:16" ht="14.25" customHeight="1" x14ac:dyDescent="0.25">
      <c r="A37" s="13"/>
      <c r="B37" s="14"/>
      <c r="C37" s="14"/>
      <c r="D37" s="14"/>
      <c r="E37" s="14"/>
      <c r="F37" s="14"/>
      <c r="G37" s="14"/>
      <c r="H37" s="14"/>
      <c r="I37" s="14"/>
      <c r="J37" s="14"/>
      <c r="K37" s="15"/>
      <c r="M37" s="75" t="s">
        <v>15</v>
      </c>
      <c r="N37" s="75"/>
      <c r="O37" s="74"/>
      <c r="P37" s="74"/>
    </row>
    <row r="38" spans="1:16" ht="14.25" customHeight="1" x14ac:dyDescent="0.25">
      <c r="A38" s="13"/>
      <c r="B38" s="14"/>
      <c r="C38" s="14"/>
      <c r="D38" s="14"/>
      <c r="E38" s="14"/>
      <c r="F38" s="14"/>
      <c r="G38" s="14"/>
      <c r="H38" s="14"/>
      <c r="I38" s="14"/>
      <c r="J38" s="14"/>
      <c r="K38" s="15"/>
      <c r="M38" s="77" t="s">
        <v>16</v>
      </c>
      <c r="N38" s="77"/>
      <c r="O38" s="74"/>
      <c r="P38" s="74"/>
    </row>
    <row r="39" spans="1:16" ht="14.25" customHeight="1" x14ac:dyDescent="0.25">
      <c r="A39" s="13"/>
      <c r="B39" s="14"/>
      <c r="C39" s="14"/>
      <c r="D39" s="14"/>
      <c r="E39" s="14"/>
      <c r="F39" s="14"/>
      <c r="G39" s="14"/>
      <c r="H39" s="14"/>
      <c r="I39" s="14"/>
      <c r="J39" s="14"/>
      <c r="K39" s="15"/>
      <c r="M39" s="78" t="s">
        <v>17</v>
      </c>
      <c r="N39" s="78"/>
      <c r="O39" s="74"/>
      <c r="P39" s="74"/>
    </row>
    <row r="40" spans="1:16" ht="14.25" customHeight="1" x14ac:dyDescent="0.25">
      <c r="A40" s="13"/>
      <c r="B40" s="14"/>
      <c r="C40" s="14"/>
      <c r="D40" s="14"/>
      <c r="E40" s="14"/>
      <c r="F40" s="14"/>
      <c r="G40" s="14"/>
      <c r="H40" s="14"/>
      <c r="I40" s="14"/>
      <c r="J40" s="14"/>
      <c r="K40" s="15"/>
      <c r="M40" s="79" t="s">
        <v>18</v>
      </c>
      <c r="N40" s="79"/>
      <c r="O40" s="74"/>
      <c r="P40" s="74"/>
    </row>
    <row r="41" spans="1:16" ht="14.25" customHeight="1" x14ac:dyDescent="0.25">
      <c r="A41" s="16"/>
      <c r="B41" s="17"/>
      <c r="C41" s="17"/>
      <c r="D41" s="17"/>
      <c r="E41" s="17"/>
      <c r="F41" s="17"/>
      <c r="G41" s="17"/>
      <c r="H41" s="17"/>
      <c r="I41" s="17"/>
      <c r="J41" s="17"/>
      <c r="K41" s="18"/>
      <c r="M41" s="76" t="s">
        <v>19</v>
      </c>
      <c r="N41" s="76"/>
      <c r="O41" s="74"/>
      <c r="P41" s="74"/>
    </row>
  </sheetData>
  <mergeCells count="14">
    <mergeCell ref="M41:N41"/>
    <mergeCell ref="O41:P41"/>
    <mergeCell ref="M38:N38"/>
    <mergeCell ref="O38:P38"/>
    <mergeCell ref="M39:N39"/>
    <mergeCell ref="O39:P39"/>
    <mergeCell ref="M40:N40"/>
    <mergeCell ref="O40:P40"/>
    <mergeCell ref="P32:P33"/>
    <mergeCell ref="M35:P35"/>
    <mergeCell ref="M36:N36"/>
    <mergeCell ref="O36:P36"/>
    <mergeCell ref="M37:N37"/>
    <mergeCell ref="O37:P37"/>
  </mergeCells>
  <conditionalFormatting sqref="B33:O33">
    <cfRule type="cellIs" dxfId="239" priority="7" operator="greaterThanOrEqual">
      <formula>90</formula>
    </cfRule>
    <cfRule type="cellIs" dxfId="238" priority="8" operator="between">
      <formula>80</formula>
      <formula>89.99</formula>
    </cfRule>
    <cfRule type="cellIs" dxfId="237" priority="9" operator="between">
      <formula>70</formula>
      <formula>79.99</formula>
    </cfRule>
    <cfRule type="cellIs" dxfId="236" priority="10" operator="between">
      <formula>60</formula>
      <formula>69.99</formula>
    </cfRule>
    <cfRule type="cellIs" dxfId="235" priority="11" operator="between">
      <formula>50</formula>
      <formula>59.99</formula>
    </cfRule>
    <cfRule type="cellIs" dxfId="234" priority="12" operator="lessThanOrEqual">
      <formula>49.99</formula>
    </cfRule>
  </conditionalFormatting>
  <conditionalFormatting sqref="P8:P31">
    <cfRule type="cellIs" dxfId="233" priority="1" operator="greaterThanOrEqual">
      <formula>90</formula>
    </cfRule>
    <cfRule type="cellIs" dxfId="232" priority="2" operator="between">
      <formula>80</formula>
      <formula>89.99</formula>
    </cfRule>
    <cfRule type="cellIs" dxfId="231" priority="3" operator="between">
      <formula>70</formula>
      <formula>79.99</formula>
    </cfRule>
    <cfRule type="cellIs" dxfId="230" priority="4" operator="between">
      <formula>60</formula>
      <formula>69.99</formula>
    </cfRule>
    <cfRule type="cellIs" dxfId="229" priority="5" operator="between">
      <formula>50</formula>
      <formula>59.99</formula>
    </cfRule>
    <cfRule type="cellIs" dxfId="22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1:AH43"/>
  <sheetViews>
    <sheetView showGridLines="0" workbookViewId="0"/>
  </sheetViews>
  <sheetFormatPr defaultRowHeight="15" x14ac:dyDescent="0.25"/>
  <cols>
    <col min="1" max="1" width="26.140625" style="3" customWidth="1"/>
    <col min="2" max="25" width="5.7109375" style="3" customWidth="1"/>
    <col min="26" max="27" width="5.28515625" style="3" customWidth="1"/>
    <col min="28" max="28" width="6.7109375" style="3" customWidth="1"/>
    <col min="29" max="33" width="7.140625" style="3" customWidth="1"/>
    <col min="34" max="34" width="7" style="8" customWidth="1"/>
    <col min="35" max="16384" width="9.140625" style="3"/>
  </cols>
  <sheetData>
    <row r="1" spans="1:34" ht="15" customHeight="1" x14ac:dyDescent="0.25">
      <c r="A1" s="26" t="s">
        <v>20</v>
      </c>
      <c r="AA1" s="25"/>
      <c r="AB1" s="25"/>
      <c r="AE1" s="10"/>
    </row>
    <row r="2" spans="1:34" s="10" customFormat="1" ht="15" customHeight="1" x14ac:dyDescent="0.3">
      <c r="A2" s="9" t="s">
        <v>174</v>
      </c>
      <c r="B2" s="23"/>
      <c r="C2" s="23"/>
      <c r="D2" s="23"/>
      <c r="E2" s="23"/>
      <c r="F2" s="23"/>
      <c r="G2" s="23"/>
      <c r="H2" s="23"/>
      <c r="I2" s="23"/>
      <c r="J2" s="23"/>
      <c r="K2" s="23"/>
      <c r="L2" s="23"/>
      <c r="M2" s="23"/>
      <c r="N2" s="23"/>
      <c r="O2" s="23"/>
      <c r="P2" s="23"/>
      <c r="Q2" s="23"/>
      <c r="R2" s="23"/>
      <c r="S2" s="23"/>
      <c r="T2" s="23"/>
      <c r="U2" s="23"/>
      <c r="V2" s="23"/>
      <c r="W2" s="23"/>
      <c r="X2" s="23"/>
      <c r="Y2" s="23"/>
      <c r="Z2" s="23"/>
      <c r="AA2" s="24"/>
      <c r="AB2" s="24"/>
      <c r="AC2" s="23"/>
      <c r="AD2" s="23"/>
      <c r="AE2" s="24"/>
      <c r="AF2" s="23"/>
      <c r="AG2" s="23"/>
      <c r="AH2" s="23"/>
    </row>
    <row r="3" spans="1:34" ht="15" customHeight="1" x14ac:dyDescent="0.25">
      <c r="A3" s="9" t="s">
        <v>161</v>
      </c>
    </row>
    <row r="4" spans="1:34" ht="10.5" customHeight="1" x14ac:dyDescent="0.25">
      <c r="A4" s="9"/>
      <c r="AE4" s="8"/>
      <c r="AH4" s="3"/>
    </row>
    <row r="5" spans="1:34" ht="10.5" customHeight="1" x14ac:dyDescent="0.25">
      <c r="A5" s="9"/>
      <c r="AE5" s="8"/>
      <c r="AH5" s="3"/>
    </row>
    <row r="6" spans="1:34" s="37" customFormat="1" ht="10.5" customHeight="1" x14ac:dyDescent="0.25">
      <c r="A6" s="35"/>
      <c r="B6" s="20" t="s">
        <v>28</v>
      </c>
      <c r="C6" s="62" t="s">
        <v>31</v>
      </c>
      <c r="D6" s="20" t="s">
        <v>28</v>
      </c>
      <c r="E6" s="20" t="s">
        <v>28</v>
      </c>
      <c r="F6" s="62" t="s">
        <v>27</v>
      </c>
      <c r="G6" s="62" t="s">
        <v>25</v>
      </c>
      <c r="H6" s="62" t="s">
        <v>32</v>
      </c>
      <c r="I6" s="62" t="s">
        <v>45</v>
      </c>
      <c r="J6" s="62" t="s">
        <v>45</v>
      </c>
      <c r="K6" s="62" t="s">
        <v>75</v>
      </c>
      <c r="L6" s="20" t="s">
        <v>28</v>
      </c>
      <c r="M6" s="20" t="s">
        <v>28</v>
      </c>
      <c r="N6" s="20" t="s">
        <v>28</v>
      </c>
      <c r="O6" s="20" t="s">
        <v>28</v>
      </c>
      <c r="P6" s="62" t="s">
        <v>29</v>
      </c>
      <c r="Q6" s="62" t="s">
        <v>35</v>
      </c>
      <c r="R6" s="62" t="s">
        <v>32</v>
      </c>
      <c r="S6" s="62" t="s">
        <v>45</v>
      </c>
      <c r="T6" s="62" t="s">
        <v>30</v>
      </c>
      <c r="U6" s="62" t="s">
        <v>25</v>
      </c>
      <c r="V6" s="62" t="s">
        <v>40</v>
      </c>
      <c r="W6" s="36"/>
    </row>
    <row r="7" spans="1:34" s="4" customFormat="1" x14ac:dyDescent="0.25">
      <c r="A7" s="5" t="s">
        <v>10</v>
      </c>
      <c r="B7" s="5">
        <v>1</v>
      </c>
      <c r="C7" s="5">
        <v>2</v>
      </c>
      <c r="D7" s="5">
        <v>3</v>
      </c>
      <c r="E7" s="5">
        <v>4</v>
      </c>
      <c r="F7" s="5">
        <v>5</v>
      </c>
      <c r="G7" s="5">
        <v>6</v>
      </c>
      <c r="H7" s="5">
        <v>7</v>
      </c>
      <c r="I7" s="5">
        <v>8</v>
      </c>
      <c r="J7" s="5">
        <v>9</v>
      </c>
      <c r="K7" s="5">
        <v>10</v>
      </c>
      <c r="L7" s="5">
        <v>11</v>
      </c>
      <c r="M7" s="5">
        <v>12</v>
      </c>
      <c r="N7" s="5">
        <v>13</v>
      </c>
      <c r="O7" s="5">
        <v>14</v>
      </c>
      <c r="P7" s="5">
        <v>15</v>
      </c>
      <c r="Q7" s="5">
        <v>16</v>
      </c>
      <c r="R7" s="5">
        <v>17</v>
      </c>
      <c r="S7" s="5">
        <v>18</v>
      </c>
      <c r="T7" s="5">
        <v>19</v>
      </c>
      <c r="U7" s="5">
        <v>20</v>
      </c>
      <c r="V7" s="5">
        <v>21</v>
      </c>
      <c r="W7" s="6" t="s">
        <v>11</v>
      </c>
    </row>
    <row r="8" spans="1:34" x14ac:dyDescent="0.25">
      <c r="A8" s="61"/>
      <c r="B8" s="33"/>
      <c r="C8" s="65"/>
      <c r="D8" s="65"/>
      <c r="E8" s="65"/>
      <c r="F8" s="65"/>
      <c r="G8" s="65"/>
      <c r="H8" s="65"/>
      <c r="I8" s="65"/>
      <c r="J8" s="65"/>
      <c r="K8" s="65"/>
      <c r="L8" s="65"/>
      <c r="M8" s="65"/>
      <c r="N8" s="65"/>
      <c r="O8" s="65"/>
      <c r="P8" s="65"/>
      <c r="Q8" s="65"/>
      <c r="R8" s="65"/>
      <c r="S8" s="65"/>
      <c r="T8" s="65"/>
      <c r="U8" s="65"/>
      <c r="V8" s="65"/>
      <c r="W8" s="7">
        <f>SUM(B8:N8)*4+SUM(O8:R8)*6+SUM(T8:U8)*7+V8*10</f>
        <v>0</v>
      </c>
      <c r="AH8" s="3"/>
    </row>
    <row r="9" spans="1:34" x14ac:dyDescent="0.25">
      <c r="A9" s="61"/>
      <c r="B9" s="33"/>
      <c r="C9" s="33"/>
      <c r="D9" s="33"/>
      <c r="E9" s="33"/>
      <c r="F9" s="33"/>
      <c r="G9" s="33"/>
      <c r="H9" s="33"/>
      <c r="I9" s="33"/>
      <c r="J9" s="33"/>
      <c r="K9" s="33"/>
      <c r="L9" s="33"/>
      <c r="M9" s="33"/>
      <c r="N9" s="33"/>
      <c r="O9" s="33"/>
      <c r="P9" s="33"/>
      <c r="Q9" s="33"/>
      <c r="R9" s="33"/>
      <c r="S9" s="33"/>
      <c r="T9" s="33"/>
      <c r="U9" s="33"/>
      <c r="V9" s="33"/>
      <c r="W9" s="7">
        <f t="shared" ref="W9:W31" si="0">SUM(B9:N9)*4+SUM(O9:R9)*6+SUM(T9:U9)*7+V9*10</f>
        <v>0</v>
      </c>
      <c r="AH9" s="3"/>
    </row>
    <row r="10" spans="1:34" x14ac:dyDescent="0.25">
      <c r="A10" s="61"/>
      <c r="B10" s="33"/>
      <c r="C10" s="69"/>
      <c r="D10" s="69"/>
      <c r="E10" s="69"/>
      <c r="F10" s="69"/>
      <c r="G10" s="69"/>
      <c r="H10" s="69"/>
      <c r="I10" s="69"/>
      <c r="J10" s="69"/>
      <c r="K10" s="69"/>
      <c r="L10" s="69"/>
      <c r="M10" s="69"/>
      <c r="N10" s="69"/>
      <c r="O10" s="69"/>
      <c r="P10" s="69"/>
      <c r="Q10" s="69"/>
      <c r="R10" s="69"/>
      <c r="S10" s="69"/>
      <c r="T10" s="69"/>
      <c r="U10" s="69"/>
      <c r="V10" s="69"/>
      <c r="W10" s="7">
        <f t="shared" si="0"/>
        <v>0</v>
      </c>
      <c r="AH10" s="3"/>
    </row>
    <row r="11" spans="1:34" x14ac:dyDescent="0.25">
      <c r="A11" s="61"/>
      <c r="B11" s="33"/>
      <c r="C11" s="33"/>
      <c r="D11" s="33"/>
      <c r="E11" s="33"/>
      <c r="F11" s="33"/>
      <c r="G11" s="33"/>
      <c r="H11" s="33"/>
      <c r="I11" s="33"/>
      <c r="J11" s="33"/>
      <c r="K11" s="33"/>
      <c r="L11" s="33"/>
      <c r="M11" s="33"/>
      <c r="N11" s="33"/>
      <c r="O11" s="33"/>
      <c r="P11" s="33"/>
      <c r="Q11" s="33"/>
      <c r="R11" s="33"/>
      <c r="S11" s="33"/>
      <c r="T11" s="33"/>
      <c r="U11" s="33"/>
      <c r="V11" s="33"/>
      <c r="W11" s="7">
        <f t="shared" si="0"/>
        <v>0</v>
      </c>
      <c r="AH11" s="3"/>
    </row>
    <row r="12" spans="1:34" x14ac:dyDescent="0.25">
      <c r="A12" s="61"/>
      <c r="B12" s="33"/>
      <c r="C12" s="33"/>
      <c r="D12" s="33"/>
      <c r="E12" s="33"/>
      <c r="F12" s="33"/>
      <c r="G12" s="33"/>
      <c r="H12" s="33"/>
      <c r="I12" s="33"/>
      <c r="J12" s="33"/>
      <c r="K12" s="33"/>
      <c r="L12" s="33"/>
      <c r="M12" s="33"/>
      <c r="N12" s="33"/>
      <c r="O12" s="33"/>
      <c r="P12" s="33"/>
      <c r="Q12" s="33"/>
      <c r="R12" s="33"/>
      <c r="S12" s="33"/>
      <c r="T12" s="33"/>
      <c r="U12" s="33"/>
      <c r="V12" s="33"/>
      <c r="W12" s="7">
        <f t="shared" si="0"/>
        <v>0</v>
      </c>
      <c r="AH12" s="3"/>
    </row>
    <row r="13" spans="1:34" x14ac:dyDescent="0.25">
      <c r="A13" s="61"/>
      <c r="B13" s="33"/>
      <c r="C13" s="33"/>
      <c r="D13" s="33"/>
      <c r="E13" s="33"/>
      <c r="F13" s="33"/>
      <c r="G13" s="33"/>
      <c r="H13" s="33"/>
      <c r="I13" s="33"/>
      <c r="J13" s="33"/>
      <c r="K13" s="33"/>
      <c r="L13" s="33"/>
      <c r="M13" s="33"/>
      <c r="N13" s="33"/>
      <c r="O13" s="33"/>
      <c r="P13" s="33"/>
      <c r="Q13" s="33"/>
      <c r="R13" s="33"/>
      <c r="S13" s="33"/>
      <c r="T13" s="33"/>
      <c r="U13" s="33"/>
      <c r="V13" s="33"/>
      <c r="W13" s="7">
        <f t="shared" si="0"/>
        <v>0</v>
      </c>
      <c r="AH13" s="3"/>
    </row>
    <row r="14" spans="1:34" x14ac:dyDescent="0.25">
      <c r="A14" s="61"/>
      <c r="B14" s="33"/>
      <c r="C14" s="33"/>
      <c r="D14" s="33"/>
      <c r="E14" s="33"/>
      <c r="F14" s="33"/>
      <c r="G14" s="33"/>
      <c r="H14" s="33"/>
      <c r="I14" s="33"/>
      <c r="J14" s="33"/>
      <c r="K14" s="33"/>
      <c r="L14" s="33"/>
      <c r="M14" s="33"/>
      <c r="N14" s="33"/>
      <c r="O14" s="33"/>
      <c r="P14" s="33"/>
      <c r="Q14" s="33"/>
      <c r="R14" s="33"/>
      <c r="S14" s="33"/>
      <c r="T14" s="33"/>
      <c r="U14" s="33"/>
      <c r="V14" s="33"/>
      <c r="W14" s="7">
        <f t="shared" si="0"/>
        <v>0</v>
      </c>
      <c r="AH14" s="3"/>
    </row>
    <row r="15" spans="1:34" x14ac:dyDescent="0.25">
      <c r="A15" s="61"/>
      <c r="B15" s="33"/>
      <c r="C15" s="33"/>
      <c r="D15" s="33"/>
      <c r="E15" s="33"/>
      <c r="F15" s="33"/>
      <c r="G15" s="33"/>
      <c r="H15" s="33"/>
      <c r="I15" s="33"/>
      <c r="J15" s="33"/>
      <c r="K15" s="33"/>
      <c r="L15" s="33"/>
      <c r="M15" s="33"/>
      <c r="N15" s="33"/>
      <c r="O15" s="33"/>
      <c r="P15" s="33"/>
      <c r="Q15" s="33"/>
      <c r="R15" s="33"/>
      <c r="S15" s="33"/>
      <c r="T15" s="33"/>
      <c r="U15" s="33"/>
      <c r="V15" s="33"/>
      <c r="W15" s="7">
        <f t="shared" si="0"/>
        <v>0</v>
      </c>
      <c r="AH15" s="3"/>
    </row>
    <row r="16" spans="1:34" x14ac:dyDescent="0.25">
      <c r="A16" s="61"/>
      <c r="B16" s="33"/>
      <c r="C16" s="33"/>
      <c r="D16" s="33"/>
      <c r="E16" s="33"/>
      <c r="F16" s="33"/>
      <c r="G16" s="33"/>
      <c r="H16" s="33"/>
      <c r="I16" s="33"/>
      <c r="J16" s="33"/>
      <c r="K16" s="33"/>
      <c r="L16" s="33"/>
      <c r="M16" s="33"/>
      <c r="N16" s="33"/>
      <c r="O16" s="33"/>
      <c r="P16" s="33"/>
      <c r="Q16" s="33"/>
      <c r="R16" s="33"/>
      <c r="S16" s="33"/>
      <c r="T16" s="33"/>
      <c r="U16" s="33"/>
      <c r="V16" s="33"/>
      <c r="W16" s="7">
        <f t="shared" si="0"/>
        <v>0</v>
      </c>
      <c r="AH16" s="3"/>
    </row>
    <row r="17" spans="1:34" x14ac:dyDescent="0.25">
      <c r="A17" s="61"/>
      <c r="B17" s="33"/>
      <c r="C17" s="33"/>
      <c r="D17" s="33"/>
      <c r="E17" s="33"/>
      <c r="F17" s="33"/>
      <c r="G17" s="33"/>
      <c r="H17" s="33"/>
      <c r="I17" s="33"/>
      <c r="J17" s="33"/>
      <c r="K17" s="33"/>
      <c r="L17" s="33"/>
      <c r="M17" s="33"/>
      <c r="N17" s="33"/>
      <c r="O17" s="33"/>
      <c r="P17" s="33"/>
      <c r="Q17" s="33"/>
      <c r="R17" s="33"/>
      <c r="S17" s="33"/>
      <c r="T17" s="33"/>
      <c r="U17" s="33"/>
      <c r="V17" s="33"/>
      <c r="W17" s="7">
        <f t="shared" si="0"/>
        <v>0</v>
      </c>
      <c r="AH17" s="3"/>
    </row>
    <row r="18" spans="1:34" x14ac:dyDescent="0.25">
      <c r="A18" s="61"/>
      <c r="B18" s="33"/>
      <c r="C18" s="33"/>
      <c r="D18" s="33"/>
      <c r="E18" s="33"/>
      <c r="F18" s="33"/>
      <c r="G18" s="33"/>
      <c r="H18" s="33"/>
      <c r="I18" s="33"/>
      <c r="J18" s="33"/>
      <c r="K18" s="33"/>
      <c r="L18" s="33"/>
      <c r="M18" s="33"/>
      <c r="N18" s="33"/>
      <c r="O18" s="33"/>
      <c r="P18" s="33"/>
      <c r="Q18" s="33"/>
      <c r="R18" s="33"/>
      <c r="S18" s="33"/>
      <c r="T18" s="33"/>
      <c r="U18" s="33"/>
      <c r="V18" s="33"/>
      <c r="W18" s="7">
        <f t="shared" si="0"/>
        <v>0</v>
      </c>
      <c r="AH18" s="3"/>
    </row>
    <row r="19" spans="1:34" x14ac:dyDescent="0.25">
      <c r="A19" s="61"/>
      <c r="B19" s="33"/>
      <c r="C19" s="33"/>
      <c r="D19" s="33"/>
      <c r="E19" s="33"/>
      <c r="F19" s="33"/>
      <c r="G19" s="33"/>
      <c r="H19" s="33"/>
      <c r="I19" s="33"/>
      <c r="J19" s="33"/>
      <c r="K19" s="33"/>
      <c r="L19" s="33"/>
      <c r="M19" s="33"/>
      <c r="N19" s="33"/>
      <c r="O19" s="33"/>
      <c r="P19" s="33"/>
      <c r="Q19" s="33"/>
      <c r="R19" s="33"/>
      <c r="S19" s="33"/>
      <c r="T19" s="33"/>
      <c r="U19" s="33"/>
      <c r="V19" s="33"/>
      <c r="W19" s="7">
        <f t="shared" si="0"/>
        <v>0</v>
      </c>
      <c r="AH19" s="3"/>
    </row>
    <row r="20" spans="1:34" x14ac:dyDescent="0.25">
      <c r="A20" s="61"/>
      <c r="B20" s="33"/>
      <c r="C20" s="33"/>
      <c r="D20" s="33"/>
      <c r="E20" s="33"/>
      <c r="F20" s="33"/>
      <c r="G20" s="33"/>
      <c r="H20" s="33"/>
      <c r="I20" s="33"/>
      <c r="J20" s="33"/>
      <c r="K20" s="33"/>
      <c r="L20" s="33"/>
      <c r="M20" s="33"/>
      <c r="N20" s="33"/>
      <c r="O20" s="33"/>
      <c r="P20" s="33"/>
      <c r="Q20" s="33"/>
      <c r="R20" s="33"/>
      <c r="S20" s="33"/>
      <c r="T20" s="33"/>
      <c r="U20" s="33"/>
      <c r="V20" s="33"/>
      <c r="W20" s="7">
        <f t="shared" si="0"/>
        <v>0</v>
      </c>
      <c r="AH20" s="3"/>
    </row>
    <row r="21" spans="1:34" x14ac:dyDescent="0.25">
      <c r="A21" s="61"/>
      <c r="B21" s="33"/>
      <c r="C21" s="33"/>
      <c r="D21" s="33"/>
      <c r="E21" s="33"/>
      <c r="F21" s="33"/>
      <c r="G21" s="33"/>
      <c r="H21" s="33"/>
      <c r="I21" s="33"/>
      <c r="J21" s="33"/>
      <c r="K21" s="33"/>
      <c r="L21" s="33"/>
      <c r="M21" s="33"/>
      <c r="N21" s="33"/>
      <c r="O21" s="33"/>
      <c r="P21" s="33"/>
      <c r="Q21" s="33"/>
      <c r="R21" s="33"/>
      <c r="S21" s="33"/>
      <c r="T21" s="33"/>
      <c r="U21" s="33"/>
      <c r="V21" s="33"/>
      <c r="W21" s="7">
        <f t="shared" si="0"/>
        <v>0</v>
      </c>
      <c r="AH21" s="3"/>
    </row>
    <row r="22" spans="1:34" x14ac:dyDescent="0.25">
      <c r="A22" s="61"/>
      <c r="B22" s="33"/>
      <c r="C22" s="33"/>
      <c r="D22" s="33"/>
      <c r="E22" s="33"/>
      <c r="F22" s="33"/>
      <c r="G22" s="33"/>
      <c r="H22" s="33"/>
      <c r="I22" s="33"/>
      <c r="J22" s="33"/>
      <c r="K22" s="33"/>
      <c r="L22" s="33"/>
      <c r="M22" s="33"/>
      <c r="N22" s="33"/>
      <c r="O22" s="33"/>
      <c r="P22" s="33"/>
      <c r="Q22" s="33"/>
      <c r="R22" s="33"/>
      <c r="S22" s="33"/>
      <c r="T22" s="33"/>
      <c r="U22" s="33"/>
      <c r="V22" s="33"/>
      <c r="W22" s="7">
        <f t="shared" si="0"/>
        <v>0</v>
      </c>
      <c r="AH22" s="3"/>
    </row>
    <row r="23" spans="1:34" x14ac:dyDescent="0.25">
      <c r="A23" s="61"/>
      <c r="B23" s="33"/>
      <c r="C23" s="33"/>
      <c r="D23" s="33"/>
      <c r="E23" s="33"/>
      <c r="F23" s="33"/>
      <c r="G23" s="33"/>
      <c r="H23" s="33"/>
      <c r="I23" s="33"/>
      <c r="J23" s="33"/>
      <c r="K23" s="33"/>
      <c r="L23" s="33"/>
      <c r="M23" s="33"/>
      <c r="N23" s="33"/>
      <c r="O23" s="33"/>
      <c r="P23" s="33"/>
      <c r="Q23" s="33"/>
      <c r="R23" s="33"/>
      <c r="S23" s="33"/>
      <c r="T23" s="33"/>
      <c r="U23" s="33"/>
      <c r="V23" s="33"/>
      <c r="W23" s="7">
        <f t="shared" si="0"/>
        <v>0</v>
      </c>
      <c r="AH23" s="3"/>
    </row>
    <row r="24" spans="1:34" x14ac:dyDescent="0.25">
      <c r="A24" s="61"/>
      <c r="B24" s="33"/>
      <c r="C24" s="33"/>
      <c r="D24" s="33"/>
      <c r="E24" s="33"/>
      <c r="F24" s="33"/>
      <c r="G24" s="33"/>
      <c r="H24" s="33"/>
      <c r="I24" s="33"/>
      <c r="J24" s="33"/>
      <c r="K24" s="33"/>
      <c r="L24" s="33"/>
      <c r="M24" s="33"/>
      <c r="N24" s="33"/>
      <c r="O24" s="33"/>
      <c r="P24" s="33"/>
      <c r="Q24" s="33"/>
      <c r="R24" s="33"/>
      <c r="S24" s="33"/>
      <c r="T24" s="33"/>
      <c r="U24" s="33"/>
      <c r="V24" s="33"/>
      <c r="W24" s="7">
        <f t="shared" si="0"/>
        <v>0</v>
      </c>
      <c r="AH24" s="3"/>
    </row>
    <row r="25" spans="1:34" x14ac:dyDescent="0.25">
      <c r="A25" s="61"/>
      <c r="B25" s="33"/>
      <c r="C25" s="33"/>
      <c r="D25" s="33"/>
      <c r="E25" s="33"/>
      <c r="F25" s="33"/>
      <c r="G25" s="33"/>
      <c r="H25" s="33"/>
      <c r="I25" s="33"/>
      <c r="J25" s="33"/>
      <c r="K25" s="33"/>
      <c r="L25" s="33"/>
      <c r="M25" s="33"/>
      <c r="N25" s="33"/>
      <c r="O25" s="33"/>
      <c r="P25" s="33"/>
      <c r="Q25" s="33"/>
      <c r="R25" s="33"/>
      <c r="S25" s="33"/>
      <c r="T25" s="33"/>
      <c r="U25" s="33"/>
      <c r="V25" s="33"/>
      <c r="W25" s="7">
        <f t="shared" si="0"/>
        <v>0</v>
      </c>
      <c r="AH25" s="3"/>
    </row>
    <row r="26" spans="1:34" x14ac:dyDescent="0.25">
      <c r="A26" s="61"/>
      <c r="B26" s="33"/>
      <c r="C26" s="33"/>
      <c r="D26" s="33"/>
      <c r="E26" s="33"/>
      <c r="F26" s="33"/>
      <c r="G26" s="33"/>
      <c r="H26" s="33"/>
      <c r="I26" s="33"/>
      <c r="J26" s="33"/>
      <c r="K26" s="33"/>
      <c r="L26" s="33"/>
      <c r="M26" s="33"/>
      <c r="N26" s="33"/>
      <c r="O26" s="33"/>
      <c r="P26" s="33"/>
      <c r="Q26" s="33"/>
      <c r="R26" s="33"/>
      <c r="S26" s="33"/>
      <c r="T26" s="33"/>
      <c r="U26" s="33"/>
      <c r="V26" s="33"/>
      <c r="W26" s="7">
        <f t="shared" si="0"/>
        <v>0</v>
      </c>
      <c r="AH26" s="3"/>
    </row>
    <row r="27" spans="1:34" x14ac:dyDescent="0.25">
      <c r="A27" s="61"/>
      <c r="B27" s="33"/>
      <c r="C27" s="33"/>
      <c r="D27" s="33"/>
      <c r="E27" s="33"/>
      <c r="F27" s="33"/>
      <c r="G27" s="33"/>
      <c r="H27" s="33"/>
      <c r="I27" s="33"/>
      <c r="J27" s="33"/>
      <c r="K27" s="33"/>
      <c r="L27" s="33"/>
      <c r="M27" s="33"/>
      <c r="N27" s="33"/>
      <c r="O27" s="33"/>
      <c r="P27" s="33"/>
      <c r="Q27" s="33"/>
      <c r="R27" s="33"/>
      <c r="S27" s="33"/>
      <c r="T27" s="33"/>
      <c r="U27" s="33"/>
      <c r="V27" s="33"/>
      <c r="W27" s="7">
        <f t="shared" si="0"/>
        <v>0</v>
      </c>
      <c r="AH27" s="3"/>
    </row>
    <row r="28" spans="1:34" x14ac:dyDescent="0.25">
      <c r="A28" s="61"/>
      <c r="B28" s="33"/>
      <c r="C28" s="33"/>
      <c r="D28" s="33"/>
      <c r="E28" s="33"/>
      <c r="F28" s="33"/>
      <c r="G28" s="33"/>
      <c r="H28" s="33"/>
      <c r="I28" s="33"/>
      <c r="J28" s="33"/>
      <c r="K28" s="33"/>
      <c r="L28" s="33"/>
      <c r="M28" s="33"/>
      <c r="N28" s="33"/>
      <c r="O28" s="33"/>
      <c r="P28" s="33"/>
      <c r="Q28" s="33"/>
      <c r="R28" s="33"/>
      <c r="S28" s="33"/>
      <c r="T28" s="33"/>
      <c r="U28" s="33"/>
      <c r="V28" s="33"/>
      <c r="W28" s="7">
        <f t="shared" si="0"/>
        <v>0</v>
      </c>
      <c r="AH28" s="3"/>
    </row>
    <row r="29" spans="1:34" x14ac:dyDescent="0.25">
      <c r="A29" s="61"/>
      <c r="B29" s="33"/>
      <c r="C29" s="33"/>
      <c r="D29" s="33"/>
      <c r="E29" s="33"/>
      <c r="F29" s="33"/>
      <c r="G29" s="33"/>
      <c r="H29" s="33"/>
      <c r="I29" s="33"/>
      <c r="J29" s="33"/>
      <c r="K29" s="33"/>
      <c r="L29" s="33"/>
      <c r="M29" s="33"/>
      <c r="N29" s="33"/>
      <c r="O29" s="33"/>
      <c r="P29" s="33"/>
      <c r="Q29" s="33"/>
      <c r="R29" s="33"/>
      <c r="S29" s="33"/>
      <c r="T29" s="33"/>
      <c r="U29" s="33"/>
      <c r="V29" s="33"/>
      <c r="W29" s="7">
        <f t="shared" si="0"/>
        <v>0</v>
      </c>
      <c r="AH29" s="3"/>
    </row>
    <row r="30" spans="1:34" x14ac:dyDescent="0.25">
      <c r="A30" s="61"/>
      <c r="B30" s="33"/>
      <c r="C30" s="33"/>
      <c r="D30" s="33"/>
      <c r="E30" s="33"/>
      <c r="F30" s="33"/>
      <c r="G30" s="33"/>
      <c r="H30" s="33"/>
      <c r="I30" s="33"/>
      <c r="J30" s="33"/>
      <c r="K30" s="33"/>
      <c r="L30" s="33"/>
      <c r="M30" s="33"/>
      <c r="N30" s="33"/>
      <c r="O30" s="33"/>
      <c r="P30" s="33"/>
      <c r="Q30" s="33"/>
      <c r="R30" s="33"/>
      <c r="S30" s="33"/>
      <c r="T30" s="33"/>
      <c r="U30" s="33"/>
      <c r="V30" s="33"/>
      <c r="W30" s="7">
        <f t="shared" si="0"/>
        <v>0</v>
      </c>
      <c r="AH30" s="3"/>
    </row>
    <row r="31" spans="1:34" x14ac:dyDescent="0.25">
      <c r="A31" s="61"/>
      <c r="B31" s="33"/>
      <c r="C31" s="33"/>
      <c r="D31" s="33"/>
      <c r="E31" s="33"/>
      <c r="F31" s="33"/>
      <c r="G31" s="33"/>
      <c r="H31" s="33"/>
      <c r="I31" s="33"/>
      <c r="J31" s="33"/>
      <c r="K31" s="33"/>
      <c r="L31" s="33"/>
      <c r="M31" s="33"/>
      <c r="N31" s="33"/>
      <c r="O31" s="33"/>
      <c r="P31" s="33"/>
      <c r="Q31" s="33"/>
      <c r="R31" s="33"/>
      <c r="S31" s="33"/>
      <c r="T31" s="33"/>
      <c r="U31" s="33"/>
      <c r="V31" s="33"/>
      <c r="W31" s="7">
        <f t="shared" si="0"/>
        <v>0</v>
      </c>
      <c r="AH31" s="3"/>
    </row>
    <row r="32" spans="1:34" x14ac:dyDescent="0.25">
      <c r="A32" s="27" t="s">
        <v>21</v>
      </c>
      <c r="B32" s="7">
        <f>SUM(B8:B31)</f>
        <v>0</v>
      </c>
      <c r="C32" s="7">
        <f t="shared" ref="C32:M32" si="1">SUM(C8:C31)</f>
        <v>0</v>
      </c>
      <c r="D32" s="7">
        <f t="shared" si="1"/>
        <v>0</v>
      </c>
      <c r="E32" s="7">
        <f t="shared" si="1"/>
        <v>0</v>
      </c>
      <c r="F32" s="7">
        <f t="shared" si="1"/>
        <v>0</v>
      </c>
      <c r="G32" s="7">
        <f t="shared" si="1"/>
        <v>0</v>
      </c>
      <c r="H32" s="7">
        <f t="shared" si="1"/>
        <v>0</v>
      </c>
      <c r="I32" s="7">
        <f t="shared" si="1"/>
        <v>0</v>
      </c>
      <c r="J32" s="7">
        <f t="shared" si="1"/>
        <v>0</v>
      </c>
      <c r="K32" s="7">
        <f t="shared" si="1"/>
        <v>0</v>
      </c>
      <c r="L32" s="7">
        <f t="shared" si="1"/>
        <v>0</v>
      </c>
      <c r="M32" s="7">
        <f t="shared" si="1"/>
        <v>0</v>
      </c>
      <c r="N32" s="7">
        <f t="shared" ref="N32:V32" si="2">SUM(N8:N31)</f>
        <v>0</v>
      </c>
      <c r="O32" s="7">
        <f t="shared" si="2"/>
        <v>0</v>
      </c>
      <c r="P32" s="7">
        <f t="shared" si="2"/>
        <v>0</v>
      </c>
      <c r="Q32" s="7">
        <f t="shared" si="2"/>
        <v>0</v>
      </c>
      <c r="R32" s="7">
        <f t="shared" si="2"/>
        <v>0</v>
      </c>
      <c r="S32" s="7">
        <f t="shared" si="2"/>
        <v>0</v>
      </c>
      <c r="T32" s="7">
        <f t="shared" si="2"/>
        <v>0</v>
      </c>
      <c r="U32" s="7">
        <f t="shared" si="2"/>
        <v>0</v>
      </c>
      <c r="V32" s="7">
        <f t="shared" si="2"/>
        <v>0</v>
      </c>
      <c r="W32" s="70" t="e">
        <f>SUM(W8:W31)/COUNT(B8:B31)</f>
        <v>#DIV/0!</v>
      </c>
      <c r="AH32" s="3"/>
    </row>
    <row r="33" spans="1:34" x14ac:dyDescent="0.25">
      <c r="A33" s="27" t="s">
        <v>22</v>
      </c>
      <c r="B33" s="7" t="e">
        <f>B32/COUNT(B8:B31)*100</f>
        <v>#DIV/0!</v>
      </c>
      <c r="C33" s="7" t="e">
        <f t="shared" ref="C33:V33" si="3">C32/COUNT(C8:C31)*100</f>
        <v>#DIV/0!</v>
      </c>
      <c r="D33" s="7" t="e">
        <f t="shared" si="3"/>
        <v>#DIV/0!</v>
      </c>
      <c r="E33" s="7" t="e">
        <f t="shared" si="3"/>
        <v>#DIV/0!</v>
      </c>
      <c r="F33" s="7" t="e">
        <f t="shared" si="3"/>
        <v>#DIV/0!</v>
      </c>
      <c r="G33" s="7" t="e">
        <f t="shared" si="3"/>
        <v>#DIV/0!</v>
      </c>
      <c r="H33" s="7" t="e">
        <f t="shared" si="3"/>
        <v>#DIV/0!</v>
      </c>
      <c r="I33" s="7" t="e">
        <f t="shared" si="3"/>
        <v>#DIV/0!</v>
      </c>
      <c r="J33" s="7" t="e">
        <f t="shared" si="3"/>
        <v>#DIV/0!</v>
      </c>
      <c r="K33" s="7" t="e">
        <f t="shared" si="3"/>
        <v>#DIV/0!</v>
      </c>
      <c r="L33" s="7" t="e">
        <f t="shared" si="3"/>
        <v>#DIV/0!</v>
      </c>
      <c r="M33" s="7" t="e">
        <f t="shared" si="3"/>
        <v>#DIV/0!</v>
      </c>
      <c r="N33" s="7" t="e">
        <f t="shared" si="3"/>
        <v>#DIV/0!</v>
      </c>
      <c r="O33" s="7" t="e">
        <f t="shared" si="3"/>
        <v>#DIV/0!</v>
      </c>
      <c r="P33" s="7" t="e">
        <f t="shared" si="3"/>
        <v>#DIV/0!</v>
      </c>
      <c r="Q33" s="7" t="e">
        <f t="shared" si="3"/>
        <v>#DIV/0!</v>
      </c>
      <c r="R33" s="7" t="e">
        <f t="shared" si="3"/>
        <v>#DIV/0!</v>
      </c>
      <c r="S33" s="7" t="e">
        <f t="shared" si="3"/>
        <v>#DIV/0!</v>
      </c>
      <c r="T33" s="7" t="e">
        <f t="shared" si="3"/>
        <v>#DIV/0!</v>
      </c>
      <c r="U33" s="7" t="e">
        <f t="shared" si="3"/>
        <v>#DIV/0!</v>
      </c>
      <c r="V33" s="7" t="e">
        <f t="shared" si="3"/>
        <v>#DIV/0!</v>
      </c>
      <c r="W33" s="71"/>
      <c r="AH33" s="3"/>
    </row>
    <row r="34" spans="1:34" ht="9" customHeight="1" x14ac:dyDescent="0.25"/>
    <row r="35" spans="1:34" x14ac:dyDescent="0.25">
      <c r="A35" s="19" t="s">
        <v>12</v>
      </c>
      <c r="B35" s="11"/>
      <c r="C35" s="11"/>
      <c r="D35" s="11"/>
      <c r="E35" s="11"/>
      <c r="F35" s="11"/>
      <c r="G35" s="11"/>
      <c r="H35" s="11"/>
      <c r="I35" s="11"/>
      <c r="J35" s="11"/>
      <c r="K35" s="11"/>
      <c r="L35" s="11"/>
      <c r="M35" s="11"/>
      <c r="N35" s="11"/>
      <c r="O35" s="11"/>
      <c r="P35" s="11"/>
      <c r="Q35" s="11"/>
      <c r="R35" s="12"/>
      <c r="T35" s="86" t="s">
        <v>13</v>
      </c>
      <c r="U35" s="87"/>
      <c r="V35" s="87"/>
      <c r="W35" s="88"/>
      <c r="AH35" s="3"/>
    </row>
    <row r="36" spans="1:34" x14ac:dyDescent="0.25">
      <c r="A36" s="13"/>
      <c r="B36" s="14"/>
      <c r="C36" s="14"/>
      <c r="D36" s="14"/>
      <c r="E36" s="14"/>
      <c r="F36" s="14"/>
      <c r="G36" s="14"/>
      <c r="H36" s="14"/>
      <c r="I36" s="14"/>
      <c r="J36" s="14"/>
      <c r="K36" s="14"/>
      <c r="L36" s="14"/>
      <c r="M36" s="14"/>
      <c r="N36" s="14"/>
      <c r="O36" s="14"/>
      <c r="P36" s="14"/>
      <c r="Q36" s="14"/>
      <c r="R36" s="15"/>
      <c r="T36" s="89" t="s">
        <v>14</v>
      </c>
      <c r="U36" s="90"/>
      <c r="V36" s="84"/>
      <c r="W36" s="85"/>
      <c r="AH36" s="3"/>
    </row>
    <row r="37" spans="1:34" x14ac:dyDescent="0.25">
      <c r="A37" s="13"/>
      <c r="B37" s="14"/>
      <c r="C37" s="14"/>
      <c r="D37" s="14"/>
      <c r="E37" s="14"/>
      <c r="F37" s="14"/>
      <c r="G37" s="14"/>
      <c r="H37" s="14"/>
      <c r="I37" s="14"/>
      <c r="J37" s="14"/>
      <c r="K37" s="14"/>
      <c r="L37" s="14"/>
      <c r="M37" s="14"/>
      <c r="N37" s="14"/>
      <c r="O37" s="14"/>
      <c r="P37" s="14"/>
      <c r="Q37" s="14"/>
      <c r="R37" s="15"/>
      <c r="T37" s="91" t="s">
        <v>15</v>
      </c>
      <c r="U37" s="92"/>
      <c r="V37" s="84"/>
      <c r="W37" s="85"/>
      <c r="AH37" s="3"/>
    </row>
    <row r="38" spans="1:34" x14ac:dyDescent="0.25">
      <c r="A38" s="13"/>
      <c r="B38" s="14"/>
      <c r="C38" s="14"/>
      <c r="D38" s="14"/>
      <c r="E38" s="14"/>
      <c r="F38" s="14"/>
      <c r="G38" s="14"/>
      <c r="H38" s="14"/>
      <c r="I38" s="14"/>
      <c r="J38" s="14"/>
      <c r="K38" s="14"/>
      <c r="L38" s="14"/>
      <c r="M38" s="14"/>
      <c r="N38" s="14"/>
      <c r="O38" s="14"/>
      <c r="P38" s="14"/>
      <c r="Q38" s="14"/>
      <c r="R38" s="15"/>
      <c r="T38" s="93" t="s">
        <v>16</v>
      </c>
      <c r="U38" s="94"/>
      <c r="V38" s="84"/>
      <c r="W38" s="85"/>
      <c r="AH38" s="3"/>
    </row>
    <row r="39" spans="1:34" x14ac:dyDescent="0.25">
      <c r="A39" s="13"/>
      <c r="B39" s="14"/>
      <c r="C39" s="14"/>
      <c r="D39" s="14"/>
      <c r="E39" s="14"/>
      <c r="F39" s="14"/>
      <c r="G39" s="14"/>
      <c r="H39" s="14"/>
      <c r="I39" s="14"/>
      <c r="J39" s="14"/>
      <c r="K39" s="14"/>
      <c r="L39" s="14"/>
      <c r="M39" s="14"/>
      <c r="N39" s="14"/>
      <c r="O39" s="14"/>
      <c r="P39" s="14"/>
      <c r="Q39" s="14"/>
      <c r="R39" s="15"/>
      <c r="T39" s="95" t="s">
        <v>17</v>
      </c>
      <c r="U39" s="96"/>
      <c r="V39" s="84"/>
      <c r="W39" s="85"/>
      <c r="AH39" s="3"/>
    </row>
    <row r="40" spans="1:34" x14ac:dyDescent="0.25">
      <c r="A40" s="13"/>
      <c r="B40" s="14"/>
      <c r="C40" s="14"/>
      <c r="D40" s="14"/>
      <c r="E40" s="14"/>
      <c r="F40" s="14"/>
      <c r="G40" s="14"/>
      <c r="H40" s="14"/>
      <c r="I40" s="14"/>
      <c r="J40" s="14"/>
      <c r="K40" s="14"/>
      <c r="L40" s="14"/>
      <c r="M40" s="14"/>
      <c r="N40" s="14"/>
      <c r="O40" s="14"/>
      <c r="P40" s="14"/>
      <c r="Q40" s="14"/>
      <c r="R40" s="15"/>
      <c r="T40" s="80" t="s">
        <v>18</v>
      </c>
      <c r="U40" s="81"/>
      <c r="V40" s="84"/>
      <c r="W40" s="85"/>
      <c r="AH40" s="3"/>
    </row>
    <row r="41" spans="1:34" x14ac:dyDescent="0.25">
      <c r="A41" s="16"/>
      <c r="B41" s="17"/>
      <c r="C41" s="17"/>
      <c r="D41" s="17"/>
      <c r="E41" s="17"/>
      <c r="F41" s="17"/>
      <c r="G41" s="17"/>
      <c r="H41" s="17"/>
      <c r="I41" s="17"/>
      <c r="J41" s="17"/>
      <c r="K41" s="17"/>
      <c r="L41" s="17"/>
      <c r="M41" s="17"/>
      <c r="N41" s="17"/>
      <c r="O41" s="17"/>
      <c r="P41" s="17"/>
      <c r="Q41" s="17"/>
      <c r="R41" s="18"/>
      <c r="T41" s="82" t="s">
        <v>19</v>
      </c>
      <c r="U41" s="83"/>
      <c r="V41" s="84"/>
      <c r="W41" s="85"/>
      <c r="AH41" s="3"/>
    </row>
    <row r="42" spans="1:34" x14ac:dyDescent="0.25">
      <c r="A42" s="14"/>
      <c r="B42" s="14"/>
      <c r="C42" s="14"/>
      <c r="D42" s="14"/>
      <c r="E42" s="14"/>
      <c r="F42" s="14"/>
      <c r="G42" s="14"/>
      <c r="H42" s="14"/>
      <c r="I42" s="14"/>
      <c r="J42" s="14"/>
      <c r="K42" s="14"/>
      <c r="L42" s="14"/>
      <c r="M42" s="14"/>
      <c r="N42" s="14"/>
      <c r="O42" s="14"/>
      <c r="R42" s="8"/>
      <c r="AH42" s="3"/>
    </row>
    <row r="43" spans="1:34" x14ac:dyDescent="0.25">
      <c r="T43" s="8"/>
      <c r="AH43" s="3"/>
    </row>
  </sheetData>
  <mergeCells count="14">
    <mergeCell ref="W32:W33"/>
    <mergeCell ref="T40:U40"/>
    <mergeCell ref="T41:U41"/>
    <mergeCell ref="V40:W40"/>
    <mergeCell ref="V41:W41"/>
    <mergeCell ref="T35:W35"/>
    <mergeCell ref="T36:U36"/>
    <mergeCell ref="T37:U37"/>
    <mergeCell ref="T38:U38"/>
    <mergeCell ref="T39:U39"/>
    <mergeCell ref="V36:W36"/>
    <mergeCell ref="V37:W37"/>
    <mergeCell ref="V38:W38"/>
    <mergeCell ref="V39:W39"/>
  </mergeCells>
  <conditionalFormatting sqref="W8:W31">
    <cfRule type="cellIs" dxfId="227" priority="7" operator="greaterThanOrEqual">
      <formula>90</formula>
    </cfRule>
    <cfRule type="cellIs" dxfId="226" priority="8" operator="between">
      <formula>80</formula>
      <formula>89.99</formula>
    </cfRule>
    <cfRule type="cellIs" dxfId="225" priority="9" operator="between">
      <formula>70</formula>
      <formula>79.99</formula>
    </cfRule>
    <cfRule type="cellIs" dxfId="224" priority="10" operator="between">
      <formula>60</formula>
      <formula>69.99</formula>
    </cfRule>
    <cfRule type="cellIs" dxfId="223" priority="11" operator="between">
      <formula>50</formula>
      <formula>59.99</formula>
    </cfRule>
    <cfRule type="cellIs" dxfId="222" priority="12" operator="lessThanOrEqual">
      <formula>49.99</formula>
    </cfRule>
  </conditionalFormatting>
  <conditionalFormatting sqref="B33:V33">
    <cfRule type="cellIs" dxfId="221" priority="1" operator="greaterThanOrEqual">
      <formula>90</formula>
    </cfRule>
    <cfRule type="cellIs" dxfId="220" priority="2" operator="between">
      <formula>80</formula>
      <formula>89.99</formula>
    </cfRule>
    <cfRule type="cellIs" dxfId="219" priority="3" operator="between">
      <formula>70</formula>
      <formula>79.99</formula>
    </cfRule>
    <cfRule type="cellIs" dxfId="218" priority="4" operator="between">
      <formula>60</formula>
      <formula>69.99</formula>
    </cfRule>
    <cfRule type="cellIs" dxfId="217" priority="5" operator="between">
      <formula>50</formula>
      <formula>59.99</formula>
    </cfRule>
    <cfRule type="cellIs" dxfId="216"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1A</vt:lpstr>
      <vt:lpstr>1B</vt:lpstr>
      <vt:lpstr>2A</vt:lpstr>
      <vt:lpstr>2B</vt:lpstr>
      <vt:lpstr>3A</vt:lpstr>
      <vt:lpstr>3B</vt:lpstr>
      <vt:lpstr>4A</vt:lpstr>
      <vt:lpstr>4B</vt:lpstr>
      <vt:lpstr>Benchmark 1-4</vt:lpstr>
      <vt:lpstr>5A</vt:lpstr>
      <vt:lpstr>5B</vt:lpstr>
      <vt:lpstr>6A</vt:lpstr>
      <vt:lpstr>6B</vt:lpstr>
      <vt:lpstr>Mid-Year Test</vt:lpstr>
      <vt:lpstr>7A</vt:lpstr>
      <vt:lpstr>7B</vt:lpstr>
      <vt:lpstr>8A</vt:lpstr>
      <vt:lpstr>8B</vt:lpstr>
      <vt:lpstr>9A</vt:lpstr>
      <vt:lpstr>9B</vt:lpstr>
      <vt:lpstr>10A</vt:lpstr>
      <vt:lpstr>10B</vt:lpstr>
      <vt:lpstr>11A</vt:lpstr>
      <vt:lpstr>11B</vt:lpstr>
      <vt:lpstr>Benchmark 8-10</vt:lpstr>
      <vt:lpstr>12A</vt:lpstr>
      <vt:lpstr>12B</vt:lpstr>
      <vt:lpstr>13A</vt:lpstr>
      <vt:lpstr>13B</vt:lpstr>
      <vt:lpstr>14A</vt:lpstr>
      <vt:lpstr>14B</vt:lpstr>
      <vt:lpstr>End-of-Year Test</vt:lpstr>
      <vt:lpstr>Common Core Standards Grade 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McKinney</dc:creator>
  <cp:lastModifiedBy>Bridget McKinney</cp:lastModifiedBy>
  <cp:lastPrinted>2014-03-10T17:11:12Z</cp:lastPrinted>
  <dcterms:created xsi:type="dcterms:W3CDTF">2013-11-20T23:20:13Z</dcterms:created>
  <dcterms:modified xsi:type="dcterms:W3CDTF">2014-05-19T17:47:42Z</dcterms:modified>
</cp:coreProperties>
</file>